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tart Here" sheetId="1" r:id="rId1"/>
    <sheet name="Blank Takeoff" sheetId="2" r:id="rId2"/>
    <sheet name="Worked Example" sheetId="3" r:id="rId3"/>
    <sheet name="Review Checklist" sheetId="4" r:id="rId4"/>
    <sheet name="_Lists" sheetId="5" state="hidden" r:id="rId5"/>
  </sheets>
  <definedNames>
    <definedName name="_xlnm._FilterDatabase" localSheetId="1" hidden="1">'Blank Takeoff'!$A$7:$O$107</definedName>
    <definedName name="_xlnm._FilterDatabase" localSheetId="2" hidden="1">'Worked Example'!$A$7:$O$107</definedName>
    <definedName name="_xlnm.Print_Area" localSheetId="1">'Blank Takeoff'!$A$1:$O$117</definedName>
    <definedName name="_xlnm.Print_Area" localSheetId="2">'Worked Example'!$A$1:$O$117</definedName>
    <definedName name="_xlnm.Print_Titles" localSheetId="1">'Blank Takeoff'!$1:$8</definedName>
    <definedName name="_xlnm.Print_Titles" localSheetId="2">'Worked Example'!$1:$8</definedName>
  </definedNames>
  <calcPr calcId="124519" fullCalcOnLoad="1"/>
</workbook>
</file>

<file path=xl/sharedStrings.xml><?xml version="1.0" encoding="utf-8"?>
<sst xmlns="http://schemas.openxmlformats.org/spreadsheetml/2006/main" count="181" uniqueCount="115">
  <si>
    <t>FREE CONSTRUCTION QUANTITY TAKEOFF TEMPLATE</t>
  </si>
  <si>
    <t>A no-email Excel workbook for count, length, area, and volume takeoffs. Use the blank sheet for your project and the worked sheet to inspect the formula pattern.</t>
  </si>
  <si>
    <t>What this workbook does</t>
  </si>
  <si>
    <t>It keeps plan reference, location, scope description, visible dimensions, quantity type, waste factor, measured quantity, order quantity, assumptions, and review state together. The formulas intentionally keep unlike units separate.</t>
  </si>
  <si>
    <t>Five-step method</t>
  </si>
  <si>
    <t>1</t>
  </si>
  <si>
    <t>Confirm the source</t>
  </si>
  <si>
    <t>Record the current sheet, revision, scale, and location.</t>
  </si>
  <si>
    <t>2</t>
  </si>
  <si>
    <t>Choose the quantity type</t>
  </si>
  <si>
    <t>Use Count, Length, Area, or Volume. Do not mix unlike units.</t>
  </si>
  <si>
    <t>3</t>
  </si>
  <si>
    <t>Show the dimensions</t>
  </si>
  <si>
    <t>Enter count and the dimensions that support the result.</t>
  </si>
  <si>
    <t>4</t>
  </si>
  <si>
    <t>Separate waste</t>
  </si>
  <si>
    <t>Apply a labeled material factor after the measured quantity.</t>
  </si>
  <si>
    <t>5</t>
  </si>
  <si>
    <t>Review the handoff</t>
  </si>
  <si>
    <t>Check scope, packaging, pricing, and field conditions before use.</t>
  </si>
  <si>
    <t>Formula map</t>
  </si>
  <si>
    <t>Quantity type</t>
  </si>
  <si>
    <t>Formula</t>
  </si>
  <si>
    <t>Unit</t>
  </si>
  <si>
    <t>Count</t>
  </si>
  <si>
    <t>count</t>
  </si>
  <si>
    <t>EA</t>
  </si>
  <si>
    <t>Length</t>
  </si>
  <si>
    <t>count × length</t>
  </si>
  <si>
    <t>LF</t>
  </si>
  <si>
    <t>Area</t>
  </si>
  <si>
    <t>count × length × width</t>
  </si>
  <si>
    <t>SF</t>
  </si>
  <si>
    <t>Volume</t>
  </si>
  <si>
    <t>count × length × width × height/depth ÷ 27</t>
  </si>
  <si>
    <t>CY</t>
  </si>
  <si>
    <t>Before anyone prices the quantity</t>
  </si>
  <si>
    <t>□</t>
  </si>
  <si>
    <t>Current revision and addenda checked</t>
  </si>
  <si>
    <t>Scale or known dimension verified</t>
  </si>
  <si>
    <t>Scope classified as included, excluded, alternate, allowance, or uncertain</t>
  </si>
  <si>
    <t>Gross measures and explicit deductions shown</t>
  </si>
  <si>
    <t>Waste, laps, cuts, yield, and stock rounding kept distinct</t>
  </si>
  <si>
    <t>Field-verification responsibility assigned</t>
  </si>
  <si>
    <t>Free source and complete workflow</t>
  </si>
  <si>
    <t>Open the free browser quantity sheet</t>
  </si>
  <si>
    <t>Construction takeoff and estimating software for Windows. $79 once. No subscription.</t>
  </si>
  <si>
    <t>Watch the actual Takeoff Field Tools workflow</t>
  </si>
  <si>
    <t>Planning aid only. This workbook does not read plans, detect scope, correct perspective or drawing errors, select assemblies, specify products, establish code compliance, round to supplier packaging, or verify field conditions. Confirm the source, dimensions, scope, material factors, prices, and procurement requirements before bidding or building.</t>
  </si>
  <si>
    <t>CONSTRUCTION QUANTITY TAKEOFF</t>
  </si>
  <si>
    <t>Yellow cells are inputs. Green cells calculate automatically. Keep the source, formula, waste factor, and review state beside every quantity.</t>
  </si>
  <si>
    <t>Project</t>
  </si>
  <si>
    <t>Drawing revision</t>
  </si>
  <si>
    <t>Prepared by</t>
  </si>
  <si>
    <t>Takeoff date</t>
  </si>
  <si>
    <t>Formula map: Count = count. Length = count × length. Area = count × length × width. Volume = count × length × width × height/depth ÷ 27. Waste is applied after measurement.</t>
  </si>
  <si>
    <t>#</t>
  </si>
  <si>
    <t>Plan ref</t>
  </si>
  <si>
    <t>Location</t>
  </si>
  <si>
    <t>Scope description</t>
  </si>
  <si>
    <t>Count / multiplier</t>
  </si>
  <si>
    <t>Length FT</t>
  </si>
  <si>
    <t>Width FT</t>
  </si>
  <si>
    <t>Height / depth FT</t>
  </si>
  <si>
    <t>Waste %</t>
  </si>
  <si>
    <t>Measured qty</t>
  </si>
  <si>
    <t>Order qty</t>
  </si>
  <si>
    <t>Assumptions / notes</t>
  </si>
  <si>
    <t>Review state</t>
  </si>
  <si>
    <t>WASTE-ADJUSTED TOTALS BY UNIT</t>
  </si>
  <si>
    <t>Review boundary: This workbook organizes quantities; it does not read plans, determine scope, correct source geometry, select products, establish code compliance, round to supplier packaging, or verify field conditions. Confirm current drawings, dimensions, inclusions, exclusions, material factors, procurement requirements, and final pricing before bidding or building.</t>
  </si>
  <si>
    <t>Worked example using the Riverside service-yard practice plan. Values are controlled teaching data, not a complete bid.</t>
  </si>
  <si>
    <t>Riverside service yard - example</t>
  </si>
  <si>
    <t>C1.01</t>
  </si>
  <si>
    <t>Training example</t>
  </si>
  <si>
    <t>Service yard</t>
  </si>
  <si>
    <t>Six-inch service-yard slab area</t>
  </si>
  <si>
    <t>Measured plan dimensions</t>
  </si>
  <si>
    <t>Reviewed</t>
  </si>
  <si>
    <t>Six-inch slab concrete</t>
  </si>
  <si>
    <t>0.5 FT depth; example material factor</t>
  </si>
  <si>
    <t>Slab perimeter</t>
  </si>
  <si>
    <t>Slab edge forms</t>
  </si>
  <si>
    <t>Measured perimeter</t>
  </si>
  <si>
    <t>Equipment pads</t>
  </si>
  <si>
    <t>Housekeeping pads</t>
  </si>
  <si>
    <t>Six plan symbols</t>
  </si>
  <si>
    <t>QUANTITY TAKEOFF REVIEW CHECKLIST</t>
  </si>
  <si>
    <t>Use this before measured quantities enter pricing, procurement, or a customer-facing scope.</t>
  </si>
  <si>
    <t>Review point</t>
  </si>
  <si>
    <t>What to verify</t>
  </si>
  <si>
    <t>Status</t>
  </si>
  <si>
    <t>Notes / owner</t>
  </si>
  <si>
    <t>Source control</t>
  </si>
  <si>
    <t>Current drawing, revision, addenda, and governing detail are identified.</t>
  </si>
  <si>
    <t>Pending</t>
  </si>
  <si>
    <t>Scale</t>
  </si>
  <si>
    <t>A stated dimension or dependable reference confirms the measurement scale.</t>
  </si>
  <si>
    <t>Quantity model</t>
  </si>
  <si>
    <t>Count, length, area, or volume matches the physical work being measured.</t>
  </si>
  <si>
    <t>Scope</t>
  </si>
  <si>
    <t>Inclusions, exclusions, alternates, allowances, and uncertain work are explicit.</t>
  </si>
  <si>
    <t>Deductions</t>
  </si>
  <si>
    <t>Gross measure, openings, deductions, and net quantity remain visible.</t>
  </si>
  <si>
    <t>Material factor</t>
  </si>
  <si>
    <t>Waste, laps, cuts, compaction, yield, and stock rounding are not conflated.</t>
  </si>
  <si>
    <t>Units</t>
  </si>
  <si>
    <t>EA, LF, SF, and CY totals remain separate and match downstream pricing units.</t>
  </si>
  <si>
    <t>Field verification</t>
  </si>
  <si>
    <t>Unknown dimensions, hidden conditions, products, and site constraints have owners.</t>
  </si>
  <si>
    <t>Handoff</t>
  </si>
  <si>
    <t>Another person can trace the quantity to its source and understand the assumptions.</t>
  </si>
  <si>
    <t>Final review</t>
  </si>
  <si>
    <t>Packaging, supplier inputs, labor, equipment, taxes, terms, and price are reviewed separately.</t>
  </si>
  <si>
    <t>N/A</t>
  </si>
</sst>
</file>

<file path=xl/styles.xml><?xml version="1.0" encoding="utf-8"?>
<styleSheet xmlns="http://schemas.openxmlformats.org/spreadsheetml/2006/main">
  <numFmts count="2">
    <numFmt numFmtId="164" formatCode="0.##&quot;%&quot;"/>
    <numFmt numFmtId="165" formatCode="yyyy-mm-dd"/>
  </numFmts>
  <fonts count="12">
    <font>
      <sz val="11"/>
      <color theme="1"/>
      <name val="Calibri"/>
      <family val="2"/>
      <scheme val="minor"/>
    </font>
    <font>
      <b/>
      <sz val="22"/>
      <color rgb="FFFFFFFF"/>
      <name val="Aptos Display"/>
      <family val="2"/>
    </font>
    <font>
      <sz val="11"/>
      <color rgb="FF17231E"/>
      <name val="Aptos"/>
      <family val="2"/>
    </font>
    <font>
      <b/>
      <sz val="13"/>
      <color rgb="FF17231E"/>
      <name val="Aptos Display"/>
      <family val="2"/>
    </font>
    <font>
      <sz val="10"/>
      <color rgb="FF17231E"/>
      <name val="Aptos"/>
      <family val="2"/>
    </font>
    <font>
      <b/>
      <sz val="10"/>
      <color rgb="FF17231E"/>
      <name val="Aptos"/>
      <family val="2"/>
    </font>
    <font>
      <b/>
      <sz val="9"/>
      <color rgb="FFFFFFFF"/>
      <name val="Aptos"/>
      <family val="2"/>
    </font>
    <font>
      <u/>
      <sz val="10"/>
      <color rgb="FF2457A7"/>
      <name val="Aptos"/>
      <family val="2"/>
    </font>
    <font>
      <sz val="9"/>
      <color rgb="FF5A665F"/>
      <name val="Aptos"/>
      <family val="2"/>
    </font>
    <font>
      <b/>
      <sz val="9"/>
      <color rgb="FF5A665F"/>
      <name val="Aptos"/>
      <family val="2"/>
    </font>
    <font>
      <sz val="9"/>
      <color rgb="FF17231E"/>
      <name val="Aptos"/>
      <family val="2"/>
    </font>
    <font>
      <b/>
      <sz val="12"/>
      <color rgb="FF17231E"/>
      <name val="Aptos Display"/>
      <family val="2"/>
    </font>
  </fonts>
  <fills count="8">
    <fill>
      <patternFill patternType="none"/>
    </fill>
    <fill>
      <patternFill patternType="gray125"/>
    </fill>
    <fill>
      <patternFill patternType="solid">
        <fgColor rgb="FF17231E"/>
        <bgColor indexed="64"/>
      </patternFill>
    </fill>
    <fill>
      <patternFill patternType="solid">
        <fgColor rgb="FFD9FF43"/>
        <bgColor indexed="64"/>
      </patternFill>
    </fill>
    <fill>
      <patternFill patternType="solid">
        <fgColor rgb="FFF6F4EC"/>
        <bgColor indexed="64"/>
      </patternFill>
    </fill>
    <fill>
      <patternFill patternType="solid">
        <fgColor rgb="FFFFF2B2"/>
        <bgColor indexed="64"/>
      </patternFill>
    </fill>
    <fill>
      <patternFill patternType="solid">
        <fgColor rgb="FFF2FFD0"/>
        <bgColor indexed="64"/>
      </patternFill>
    </fill>
    <fill>
      <patternFill patternType="solid">
        <fgColor rgb="FFFCE8E6"/>
        <bgColor indexed="64"/>
      </patternFill>
    </fill>
  </fills>
  <borders count="4">
    <border>
      <left/>
      <right/>
      <top/>
      <bottom/>
      <diagonal/>
    </border>
    <border>
      <left/>
      <right/>
      <top/>
      <bottom style="medium">
        <color rgb="FFD9FF43"/>
      </bottom>
      <diagonal/>
    </border>
    <border>
      <left style="thin">
        <color rgb="FFCBD2CC"/>
      </left>
      <right style="thin">
        <color rgb="FFCBD2CC"/>
      </right>
      <top style="thin">
        <color rgb="FFCBD2CC"/>
      </top>
      <bottom style="thin">
        <color rgb="FFCBD2CC"/>
      </bottom>
      <diagonal/>
    </border>
    <border>
      <left style="thin">
        <color rgb="FF17231E"/>
      </left>
      <right style="thin">
        <color rgb="FF17231E"/>
      </right>
      <top style="thin">
        <color rgb="FF17231E"/>
      </top>
      <bottom style="thin">
        <color rgb="FF17231E"/>
      </bottom>
      <diagonal/>
    </border>
  </borders>
  <cellStyleXfs count="1">
    <xf numFmtId="0" fontId="0" fillId="0" borderId="0"/>
  </cellStyleXfs>
  <cellXfs count="21">
    <xf numFmtId="0" fontId="0" fillId="0" borderId="0" xfId="0"/>
    <xf numFmtId="0" fontId="1" fillId="2" borderId="0" xfId="0" applyFont="1" applyFill="1" applyAlignment="1">
      <alignment horizontal="left" vertical="center"/>
    </xf>
    <xf numFmtId="0" fontId="2" fillId="3" borderId="0" xfId="0" applyFont="1" applyFill="1" applyAlignment="1">
      <alignment vertical="center" wrapText="1"/>
    </xf>
    <xf numFmtId="0" fontId="3" fillId="0" borderId="1" xfId="0" applyFont="1" applyBorder="1"/>
    <xf numFmtId="0" fontId="4" fillId="0" borderId="0" xfId="0" applyFont="1" applyAlignment="1">
      <alignment vertical="top" wrapText="1"/>
    </xf>
    <xf numFmtId="0" fontId="5" fillId="3" borderId="2" xfId="0" applyFont="1" applyFill="1" applyBorder="1" applyAlignment="1">
      <alignment horizontal="center"/>
    </xf>
    <xf numFmtId="0" fontId="5" fillId="4" borderId="2" xfId="0" applyFont="1" applyFill="1" applyBorder="1"/>
    <xf numFmtId="0" fontId="6" fillId="2" borderId="3" xfId="0" applyFont="1" applyFill="1" applyBorder="1" applyAlignment="1">
      <alignment horizontal="center" vertical="center" wrapText="1"/>
    </xf>
    <xf numFmtId="0" fontId="7" fillId="0" borderId="0" xfId="0" applyFont="1"/>
    <xf numFmtId="0" fontId="8" fillId="0" borderId="0" xfId="0" applyFont="1" applyAlignment="1">
      <alignment vertical="top" wrapText="1"/>
    </xf>
    <xf numFmtId="0" fontId="9" fillId="4" borderId="2" xfId="0" applyFont="1" applyFill="1" applyBorder="1"/>
    <xf numFmtId="0" fontId="4" fillId="5" borderId="2" xfId="0" applyFont="1" applyFill="1" applyBorder="1"/>
    <xf numFmtId="0" fontId="8" fillId="4" borderId="2" xfId="0" applyFont="1" applyFill="1" applyBorder="1" applyAlignment="1">
      <alignment horizontal="center" vertical="center"/>
    </xf>
    <xf numFmtId="0" fontId="10" fillId="5" borderId="2" xfId="0" applyFont="1" applyFill="1" applyBorder="1" applyAlignment="1">
      <alignment vertical="top" wrapText="1"/>
    </xf>
    <xf numFmtId="0" fontId="10" fillId="5" borderId="2" xfId="0" applyFont="1" applyFill="1" applyBorder="1" applyAlignment="1">
      <alignment horizontal="right" vertical="center"/>
    </xf>
    <xf numFmtId="164" fontId="10" fillId="5" borderId="2" xfId="0" applyNumberFormat="1" applyFont="1" applyFill="1" applyBorder="1" applyAlignment="1">
      <alignment horizontal="right" vertical="center"/>
    </xf>
    <xf numFmtId="0" fontId="10" fillId="6" borderId="2" xfId="0" applyFont="1" applyFill="1" applyBorder="1" applyAlignment="1">
      <alignment horizontal="center" vertical="center"/>
    </xf>
    <xf numFmtId="0" fontId="10" fillId="6" borderId="2" xfId="0" applyFont="1" applyFill="1" applyBorder="1" applyAlignment="1">
      <alignment horizontal="right" vertical="center"/>
    </xf>
    <xf numFmtId="0" fontId="11" fillId="6" borderId="2" xfId="0" applyFont="1" applyFill="1" applyBorder="1" applyAlignment="1">
      <alignment horizontal="right"/>
    </xf>
    <xf numFmtId="165" fontId="4" fillId="5" borderId="2" xfId="0" applyNumberFormat="1" applyFont="1" applyFill="1" applyBorder="1"/>
    <xf numFmtId="0" fontId="10" fillId="7" borderId="2" xfId="0" applyFont="1" applyFill="1" applyBorder="1" applyAlignment="1">
      <alignment horizontal="center"/>
    </xf>
  </cellXfs>
  <cellStyles count="1">
    <cellStyle name="Normal" xfId="0" builtinId="0"/>
  </cellStyles>
  <dxfs count="2">
    <dxf>
      <font>
        <color rgb="FF17231E"/>
      </font>
      <fill>
        <patternFill>
          <bgColor rgb="FFE3F4E8"/>
        </patternFill>
      </fill>
      <border>
        <left style="thin">
          <color rgb="FFCBD2CC"/>
        </left>
        <right style="thin">
          <color rgb="FFCBD2CC"/>
        </right>
        <top style="thin">
          <color rgb="FFCBD2CC"/>
        </top>
        <bottom style="thin">
          <color rgb="FFCBD2CC"/>
        </bottom>
        <vertical/>
        <horizontal/>
      </border>
    </dxf>
    <dxf>
      <font>
        <color rgb="FF17231E"/>
      </font>
      <fill>
        <patternFill>
          <bgColor rgb="FFFCE8E6"/>
        </patternFill>
      </fill>
      <border>
        <left style="thin">
          <color rgb="FFCBD2CC"/>
        </left>
        <right style="thin">
          <color rgb="FFCBD2CC"/>
        </right>
        <top style="thin">
          <color rgb="FFCBD2CC"/>
        </top>
        <bottom style="thin">
          <color rgb="FFCBD2CC"/>
        </bottom>
        <vertical/>
        <horizontal/>
      </border>
    </dxf>
  </dxfs>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theme" Target="theme/theme1.xml"/><Relationship Id="rId7" Type="http://schemas.openxmlformats.org/officeDocument/2006/relationships/styles" Target="styles.xml"/><Relationship Id="rId8"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takeofffieldtools.com/construction-quantity-takeoff-sheet.html?utm_source=takeoff&amp;utm_medium=owned_resource&amp;utm_campaign=helpful_tools&amp;utm_content=quantity_takeoff_excel&amp;ref=owned_quantity_takeoff_sheet" TargetMode="External"/><Relationship Id="rId2" Type="http://schemas.openxmlformats.org/officeDocument/2006/relationships/hyperlink" Target="https://takeofffieldtools.com/construction-takeoff-software-demo.html?utm_source=takeoff&amp;utm_medium=owned_resource&amp;utm_campaign=helpful_tools&amp;utm_content=quantity_takeoff_excel_demo&amp;ref=owned_quantity_takeoff_sheet" TargetMode="External"/></Relationships>
</file>

<file path=xl/worksheets/sheet1.xml><?xml version="1.0" encoding="utf-8"?>
<worksheet xmlns="http://schemas.openxmlformats.org/spreadsheetml/2006/main" xmlns:r="http://schemas.openxmlformats.org/officeDocument/2006/relationships">
  <sheetPr>
    <tabColor rgb="FFD9FF43"/>
    <pageSetUpPr fitToPage="1"/>
  </sheetPr>
  <dimension ref="A1:G38"/>
  <sheetViews>
    <sheetView showGridLines="0" tabSelected="1" workbookViewId="0"/>
  </sheetViews>
  <sheetFormatPr defaultRowHeight="15"/>
  <cols>
    <col min="1" max="1" width="4.7109375" customWidth="1"/>
    <col min="2" max="2" width="6.7109375" customWidth="1"/>
    <col min="3" max="3" width="28.7109375" customWidth="1"/>
    <col min="4" max="7" width="18.7109375" customWidth="1"/>
  </cols>
  <sheetData>
    <row r="1" spans="1:7" ht="42" customHeight="1">
      <c r="A1" s="1" t="s">
        <v>0</v>
      </c>
      <c r="B1" s="1"/>
      <c r="C1" s="1"/>
      <c r="D1" s="1"/>
      <c r="E1" s="1"/>
      <c r="F1" s="1"/>
      <c r="G1" s="1"/>
    </row>
    <row r="2" spans="1:7" ht="38" customHeight="1">
      <c r="A2" s="2" t="s">
        <v>1</v>
      </c>
      <c r="B2" s="2"/>
      <c r="C2" s="2"/>
      <c r="D2" s="2"/>
      <c r="E2" s="2"/>
      <c r="F2" s="2"/>
      <c r="G2" s="2"/>
    </row>
    <row r="4" spans="1:7">
      <c r="B4" s="3" t="s">
        <v>2</v>
      </c>
      <c r="C4" s="3"/>
      <c r="D4" s="3"/>
      <c r="E4" s="3"/>
      <c r="F4" s="3"/>
      <c r="G4" s="3"/>
    </row>
    <row r="5" spans="1:7">
      <c r="B5" s="4" t="s">
        <v>3</v>
      </c>
      <c r="C5" s="4"/>
      <c r="D5" s="4"/>
      <c r="E5" s="4"/>
      <c r="F5" s="4"/>
      <c r="G5" s="4"/>
    </row>
    <row r="6" spans="1:7">
      <c r="B6" s="4"/>
      <c r="C6" s="4"/>
      <c r="D6" s="4"/>
      <c r="E6" s="4"/>
      <c r="F6" s="4"/>
      <c r="G6" s="4"/>
    </row>
    <row r="8" spans="1:7">
      <c r="B8" s="3" t="s">
        <v>4</v>
      </c>
      <c r="C8" s="3"/>
      <c r="D8" s="3"/>
      <c r="E8" s="3"/>
      <c r="F8" s="3"/>
      <c r="G8" s="3"/>
    </row>
    <row r="9" spans="1:7" ht="28" customHeight="1">
      <c r="B9" s="5" t="s">
        <v>5</v>
      </c>
      <c r="C9" s="6" t="s">
        <v>6</v>
      </c>
      <c r="D9" s="4" t="s">
        <v>7</v>
      </c>
      <c r="E9" s="4"/>
      <c r="F9" s="4"/>
      <c r="G9" s="4"/>
    </row>
    <row r="10" spans="1:7" ht="28" customHeight="1">
      <c r="B10" s="5" t="s">
        <v>8</v>
      </c>
      <c r="C10" s="6" t="s">
        <v>9</v>
      </c>
      <c r="D10" s="4" t="s">
        <v>10</v>
      </c>
      <c r="E10" s="4"/>
      <c r="F10" s="4"/>
      <c r="G10" s="4"/>
    </row>
    <row r="11" spans="1:7" ht="28" customHeight="1">
      <c r="B11" s="5" t="s">
        <v>11</v>
      </c>
      <c r="C11" s="6" t="s">
        <v>12</v>
      </c>
      <c r="D11" s="4" t="s">
        <v>13</v>
      </c>
      <c r="E11" s="4"/>
      <c r="F11" s="4"/>
      <c r="G11" s="4"/>
    </row>
    <row r="12" spans="1:7" ht="28" customHeight="1">
      <c r="B12" s="5" t="s">
        <v>14</v>
      </c>
      <c r="C12" s="6" t="s">
        <v>15</v>
      </c>
      <c r="D12" s="4" t="s">
        <v>16</v>
      </c>
      <c r="E12" s="4"/>
      <c r="F12" s="4"/>
      <c r="G12" s="4"/>
    </row>
    <row r="13" spans="1:7" ht="28" customHeight="1">
      <c r="B13" s="5" t="s">
        <v>17</v>
      </c>
      <c r="C13" s="6" t="s">
        <v>18</v>
      </c>
      <c r="D13" s="4" t="s">
        <v>19</v>
      </c>
      <c r="E13" s="4"/>
      <c r="F13" s="4"/>
      <c r="G13" s="4"/>
    </row>
    <row r="16" spans="1:7">
      <c r="B16" s="3" t="s">
        <v>20</v>
      </c>
      <c r="C16" s="3"/>
      <c r="D16" s="3"/>
      <c r="E16" s="3"/>
      <c r="F16" s="3"/>
      <c r="G16" s="3"/>
    </row>
    <row r="17" spans="2:7">
      <c r="B17" s="7" t="s">
        <v>21</v>
      </c>
      <c r="C17" s="7" t="s">
        <v>22</v>
      </c>
      <c r="D17" s="7"/>
      <c r="E17" s="7"/>
      <c r="F17" s="7"/>
      <c r="G17" s="7" t="s">
        <v>23</v>
      </c>
    </row>
    <row r="18" spans="2:7">
      <c r="B18" s="6" t="s">
        <v>24</v>
      </c>
      <c r="C18" s="4" t="s">
        <v>25</v>
      </c>
      <c r="D18" s="4"/>
      <c r="E18" s="4"/>
      <c r="F18" s="4"/>
      <c r="G18" s="5" t="s">
        <v>26</v>
      </c>
    </row>
    <row r="19" spans="2:7">
      <c r="B19" s="6" t="s">
        <v>27</v>
      </c>
      <c r="C19" s="4" t="s">
        <v>28</v>
      </c>
      <c r="D19" s="4"/>
      <c r="E19" s="4"/>
      <c r="F19" s="4"/>
      <c r="G19" s="5" t="s">
        <v>29</v>
      </c>
    </row>
    <row r="20" spans="2:7">
      <c r="B20" s="6" t="s">
        <v>30</v>
      </c>
      <c r="C20" s="4" t="s">
        <v>31</v>
      </c>
      <c r="D20" s="4"/>
      <c r="E20" s="4"/>
      <c r="F20" s="4"/>
      <c r="G20" s="5" t="s">
        <v>32</v>
      </c>
    </row>
    <row r="21" spans="2:7">
      <c r="B21" s="6" t="s">
        <v>33</v>
      </c>
      <c r="C21" s="4" t="s">
        <v>34</v>
      </c>
      <c r="D21" s="4"/>
      <c r="E21" s="4"/>
      <c r="F21" s="4"/>
      <c r="G21" s="5" t="s">
        <v>35</v>
      </c>
    </row>
    <row r="23" spans="2:7">
      <c r="B23" s="3" t="s">
        <v>36</v>
      </c>
      <c r="C23" s="3"/>
      <c r="D23" s="3"/>
      <c r="E23" s="3"/>
      <c r="F23" s="3"/>
      <c r="G23" s="3"/>
    </row>
    <row r="24" spans="2:7">
      <c r="B24" s="5" t="s">
        <v>37</v>
      </c>
      <c r="C24" s="4" t="s">
        <v>38</v>
      </c>
      <c r="D24" s="4"/>
      <c r="E24" s="4"/>
      <c r="F24" s="4"/>
      <c r="G24" s="4"/>
    </row>
    <row r="25" spans="2:7">
      <c r="B25" s="5" t="s">
        <v>37</v>
      </c>
      <c r="C25" s="4" t="s">
        <v>39</v>
      </c>
      <c r="D25" s="4"/>
      <c r="E25" s="4"/>
      <c r="F25" s="4"/>
      <c r="G25" s="4"/>
    </row>
    <row r="26" spans="2:7">
      <c r="B26" s="5" t="s">
        <v>37</v>
      </c>
      <c r="C26" s="4" t="s">
        <v>40</v>
      </c>
      <c r="D26" s="4"/>
      <c r="E26" s="4"/>
      <c r="F26" s="4"/>
      <c r="G26" s="4"/>
    </row>
    <row r="27" spans="2:7">
      <c r="B27" s="5" t="s">
        <v>37</v>
      </c>
      <c r="C27" s="4" t="s">
        <v>41</v>
      </c>
      <c r="D27" s="4"/>
      <c r="E27" s="4"/>
      <c r="F27" s="4"/>
      <c r="G27" s="4"/>
    </row>
    <row r="28" spans="2:7">
      <c r="B28" s="5" t="s">
        <v>37</v>
      </c>
      <c r="C28" s="4" t="s">
        <v>42</v>
      </c>
      <c r="D28" s="4"/>
      <c r="E28" s="4"/>
      <c r="F28" s="4"/>
      <c r="G28" s="4"/>
    </row>
    <row r="29" spans="2:7">
      <c r="B29" s="5" t="s">
        <v>37</v>
      </c>
      <c r="C29" s="4" t="s">
        <v>43</v>
      </c>
      <c r="D29" s="4"/>
      <c r="E29" s="4"/>
      <c r="F29" s="4"/>
      <c r="G29" s="4"/>
    </row>
    <row r="31" spans="2:7">
      <c r="B31" s="3" t="s">
        <v>44</v>
      </c>
      <c r="C31" s="3"/>
      <c r="D31" s="3"/>
      <c r="E31" s="3"/>
      <c r="F31" s="3"/>
      <c r="G31" s="3"/>
    </row>
    <row r="32" spans="2:7">
      <c r="B32" s="8" t="s">
        <v>45</v>
      </c>
      <c r="C32" s="4"/>
      <c r="D32" s="4"/>
      <c r="E32" s="4"/>
      <c r="F32" s="4"/>
      <c r="G32" s="4"/>
    </row>
    <row r="33" spans="2:7">
      <c r="B33" s="4" t="s">
        <v>46</v>
      </c>
      <c r="C33" s="4"/>
      <c r="D33" s="4"/>
      <c r="E33" s="4"/>
      <c r="F33" s="4"/>
      <c r="G33" s="4"/>
    </row>
    <row r="34" spans="2:7">
      <c r="B34" s="8" t="s">
        <v>47</v>
      </c>
      <c r="C34" s="4"/>
      <c r="D34" s="4"/>
      <c r="E34" s="4"/>
      <c r="F34" s="4"/>
      <c r="G34" s="4"/>
    </row>
    <row r="36" spans="2:7">
      <c r="B36" s="9" t="s">
        <v>48</v>
      </c>
      <c r="C36" s="9"/>
      <c r="D36" s="9"/>
      <c r="E36" s="9"/>
      <c r="F36" s="9"/>
      <c r="G36" s="9"/>
    </row>
    <row r="37" spans="2:7">
      <c r="B37" s="9"/>
      <c r="C37" s="9"/>
      <c r="D37" s="9"/>
      <c r="E37" s="9"/>
      <c r="F37" s="9"/>
      <c r="G37" s="9"/>
    </row>
    <row r="38" spans="2:7">
      <c r="B38" s="9"/>
      <c r="C38" s="9"/>
      <c r="D38" s="9"/>
      <c r="E38" s="9"/>
      <c r="F38" s="9"/>
      <c r="G38" s="9"/>
    </row>
  </sheetData>
  <mergeCells count="28">
    <mergeCell ref="A1:G1"/>
    <mergeCell ref="A2:G2"/>
    <mergeCell ref="B4:G4"/>
    <mergeCell ref="B5:G6"/>
    <mergeCell ref="B8:G8"/>
    <mergeCell ref="D9:G9"/>
    <mergeCell ref="D10:G10"/>
    <mergeCell ref="D11:G11"/>
    <mergeCell ref="D12:G12"/>
    <mergeCell ref="D13:G13"/>
    <mergeCell ref="B16:G16"/>
    <mergeCell ref="C17:F17"/>
    <mergeCell ref="C18:F18"/>
    <mergeCell ref="C19:F19"/>
    <mergeCell ref="C20:F20"/>
    <mergeCell ref="C21:F21"/>
    <mergeCell ref="B23:G23"/>
    <mergeCell ref="C24:G24"/>
    <mergeCell ref="C25:G25"/>
    <mergeCell ref="C26:G26"/>
    <mergeCell ref="C27:G27"/>
    <mergeCell ref="C28:G28"/>
    <mergeCell ref="C29:G29"/>
    <mergeCell ref="B31:G31"/>
    <mergeCell ref="B32:G32"/>
    <mergeCell ref="B33:G33"/>
    <mergeCell ref="B34:G34"/>
    <mergeCell ref="B36:G38"/>
  </mergeCells>
  <hyperlinks>
    <hyperlink ref="B32" r:id="rId1"/>
    <hyperlink ref="B34" r:id="rId2"/>
  </hyperlinks>
  <printOptions horizontalCentered="1"/>
  <pageMargins left="0.25" right="0.25" top="0.45" bottom="0.45" header="0.3" footer="0.3"/>
  <pageSetup fitToHeight="2" orientation="portrait"/>
  <headerFooter>
    <oddFooter>&amp;LTakeoff Field Tools — free quantity takeoff template&amp;RPage &amp;P of &amp;N</oddFooter>
  </headerFooter>
</worksheet>
</file>

<file path=xl/worksheets/sheet2.xml><?xml version="1.0" encoding="utf-8"?>
<worksheet xmlns="http://schemas.openxmlformats.org/spreadsheetml/2006/main" xmlns:r="http://schemas.openxmlformats.org/officeDocument/2006/relationships">
  <sheetPr>
    <tabColor rgb="FFD9FF43"/>
    <pageSetUpPr fitToPage="1"/>
  </sheetPr>
  <dimension ref="A1:P113"/>
  <sheetViews>
    <sheetView showGridLines="0" workbookViewId="0">
      <pane xSplit="4" ySplit="7" topLeftCell="E8" activePane="bottomRight" state="frozen"/>
      <selection pane="topRight" activeCell="E1" sqref="E1"/>
      <selection pane="bottomLeft" activeCell="A8" sqref="A8"/>
      <selection pane="bottomRight"/>
    </sheetView>
  </sheetViews>
  <sheetFormatPr defaultRowHeight="15"/>
  <cols>
    <col min="1" max="1" width="4.7109375" customWidth="1"/>
    <col min="2" max="2" width="11.7109375" customWidth="1"/>
    <col min="3" max="3" width="18.7109375" customWidth="1"/>
    <col min="4" max="4" width="30.7109375" customWidth="1"/>
    <col min="5" max="5" width="13.7109375" customWidth="1"/>
    <col min="6" max="6" width="12.7109375" customWidth="1"/>
    <col min="7" max="8" width="11.7109375" customWidth="1"/>
    <col min="9" max="9" width="13.7109375" customWidth="1"/>
    <col min="10" max="10" width="9.7109375" customWidth="1"/>
    <col min="11" max="11" width="7.7109375" customWidth="1"/>
    <col min="12" max="13" width="12.7109375" customWidth="1"/>
    <col min="14" max="14" width="31.7109375" customWidth="1"/>
    <col min="15" max="15" width="12.7109375" customWidth="1"/>
  </cols>
  <sheetData>
    <row r="1" spans="1:15" ht="34" customHeight="1">
      <c r="A1" s="1" t="s">
        <v>49</v>
      </c>
      <c r="B1" s="1"/>
      <c r="C1" s="1"/>
      <c r="D1" s="1"/>
      <c r="E1" s="1"/>
      <c r="F1" s="1"/>
      <c r="G1" s="1"/>
      <c r="H1" s="1"/>
      <c r="I1" s="1"/>
      <c r="J1" s="1"/>
      <c r="K1" s="1"/>
      <c r="L1" s="1"/>
      <c r="M1" s="1"/>
      <c r="N1" s="1"/>
      <c r="O1" s="1"/>
    </row>
    <row r="2" spans="1:15" ht="30" customHeight="1">
      <c r="A2" s="2" t="s">
        <v>50</v>
      </c>
      <c r="B2" s="2"/>
      <c r="C2" s="2"/>
      <c r="D2" s="2"/>
      <c r="E2" s="2"/>
      <c r="F2" s="2"/>
      <c r="G2" s="2"/>
      <c r="H2" s="2"/>
      <c r="I2" s="2"/>
      <c r="J2" s="2"/>
      <c r="K2" s="2"/>
      <c r="L2" s="2"/>
      <c r="M2" s="2"/>
      <c r="N2" s="2"/>
      <c r="O2" s="2"/>
    </row>
    <row r="4" spans="1:15">
      <c r="A4" s="10" t="s">
        <v>51</v>
      </c>
      <c r="B4" s="11"/>
      <c r="C4" s="11"/>
      <c r="E4" s="10" t="s">
        <v>52</v>
      </c>
      <c r="F4" s="11"/>
      <c r="G4" s="11"/>
      <c r="I4" s="10" t="s">
        <v>53</v>
      </c>
      <c r="J4" s="11"/>
      <c r="K4" s="11"/>
      <c r="M4" s="10" t="s">
        <v>54</v>
      </c>
      <c r="N4" s="11"/>
      <c r="O4" s="11"/>
    </row>
    <row r="6" spans="1:15">
      <c r="A6" s="9" t="s">
        <v>55</v>
      </c>
      <c r="B6" s="9"/>
      <c r="C6" s="9"/>
      <c r="D6" s="9"/>
      <c r="E6" s="9"/>
      <c r="F6" s="9"/>
      <c r="G6" s="9"/>
      <c r="H6" s="9"/>
      <c r="I6" s="9"/>
      <c r="J6" s="9"/>
      <c r="K6" s="9"/>
      <c r="L6" s="9"/>
      <c r="M6" s="9"/>
      <c r="N6" s="9"/>
      <c r="O6" s="9"/>
    </row>
    <row r="7" spans="1:15" ht="36" customHeight="1">
      <c r="A7" s="7" t="s">
        <v>56</v>
      </c>
      <c r="B7" s="7" t="s">
        <v>57</v>
      </c>
      <c r="C7" s="7" t="s">
        <v>58</v>
      </c>
      <c r="D7" s="7" t="s">
        <v>59</v>
      </c>
      <c r="E7" s="7" t="s">
        <v>21</v>
      </c>
      <c r="F7" s="7" t="s">
        <v>60</v>
      </c>
      <c r="G7" s="7" t="s">
        <v>61</v>
      </c>
      <c r="H7" s="7" t="s">
        <v>62</v>
      </c>
      <c r="I7" s="7" t="s">
        <v>63</v>
      </c>
      <c r="J7" s="7" t="s">
        <v>64</v>
      </c>
      <c r="K7" s="7" t="s">
        <v>23</v>
      </c>
      <c r="L7" s="7" t="s">
        <v>65</v>
      </c>
      <c r="M7" s="7" t="s">
        <v>66</v>
      </c>
      <c r="N7" s="7" t="s">
        <v>67</v>
      </c>
      <c r="O7" s="7" t="s">
        <v>68</v>
      </c>
    </row>
    <row r="8" spans="1:15" ht="30" customHeight="1">
      <c r="A8" s="12">
        <v>1</v>
      </c>
      <c r="B8" s="13"/>
      <c r="C8" s="13"/>
      <c r="D8" s="13"/>
      <c r="E8" s="13"/>
      <c r="F8" s="14"/>
      <c r="G8" s="14"/>
      <c r="H8" s="14"/>
      <c r="I8" s="14"/>
      <c r="J8" s="15"/>
      <c r="K8" s="16">
        <f>IF($E8="","",IF($E8="Count","EA",IF($E8="Length","LF",IF($E8="Area","SF",IF($E8="Volume","CY","")))))</f>
        <v/>
      </c>
      <c r="L8" s="17">
        <f>IF($E8="","",ROUND(IF($E8="Count",$F8,IF($E8="Length",$F8*$G8,IF($E8="Area",$F8*$G8*$H8,IF($E8="Volume",$F8*$G8*$H8*$I8/27,"")))),4))</f>
        <v/>
      </c>
      <c r="M8" s="17">
        <f>IF($L8="","",ROUND($L8*(1+$J8/100),4))</f>
        <v/>
      </c>
      <c r="N8" s="13"/>
      <c r="O8" s="13"/>
    </row>
    <row r="9" spans="1:15" ht="30" customHeight="1">
      <c r="A9" s="12">
        <v>2</v>
      </c>
      <c r="B9" s="13"/>
      <c r="C9" s="13"/>
      <c r="D9" s="13"/>
      <c r="E9" s="13"/>
      <c r="F9" s="14"/>
      <c r="G9" s="14"/>
      <c r="H9" s="14"/>
      <c r="I9" s="14"/>
      <c r="J9" s="15"/>
      <c r="K9" s="16">
        <f>IF($E9="","",IF($E9="Count","EA",IF($E9="Length","LF",IF($E9="Area","SF",IF($E9="Volume","CY","")))))</f>
        <v/>
      </c>
      <c r="L9" s="17">
        <f>IF($E9="","",ROUND(IF($E9="Count",$F9,IF($E9="Length",$F9*$G9,IF($E9="Area",$F9*$G9*$H9,IF($E9="Volume",$F9*$G9*$H9*$I9/27,"")))),4))</f>
        <v/>
      </c>
      <c r="M9" s="17">
        <f>IF($L9="","",ROUND($L9*(1+$J9/100),4))</f>
        <v/>
      </c>
      <c r="N9" s="13"/>
      <c r="O9" s="13"/>
    </row>
    <row r="10" spans="1:15" ht="30" customHeight="1">
      <c r="A10" s="12">
        <v>3</v>
      </c>
      <c r="B10" s="13"/>
      <c r="C10" s="13"/>
      <c r="D10" s="13"/>
      <c r="E10" s="13"/>
      <c r="F10" s="14"/>
      <c r="G10" s="14"/>
      <c r="H10" s="14"/>
      <c r="I10" s="14"/>
      <c r="J10" s="15"/>
      <c r="K10" s="16">
        <f>IF($E10="","",IF($E10="Count","EA",IF($E10="Length","LF",IF($E10="Area","SF",IF($E10="Volume","CY","")))))</f>
        <v/>
      </c>
      <c r="L10" s="17">
        <f>IF($E10="","",ROUND(IF($E10="Count",$F10,IF($E10="Length",$F10*$G10,IF($E10="Area",$F10*$G10*$H10,IF($E10="Volume",$F10*$G10*$H10*$I10/27,"")))),4))</f>
        <v/>
      </c>
      <c r="M10" s="17">
        <f>IF($L10="","",ROUND($L10*(1+$J10/100),4))</f>
        <v/>
      </c>
      <c r="N10" s="13"/>
      <c r="O10" s="13"/>
    </row>
    <row r="11" spans="1:15" ht="30" customHeight="1">
      <c r="A11" s="12">
        <v>4</v>
      </c>
      <c r="B11" s="13"/>
      <c r="C11" s="13"/>
      <c r="D11" s="13"/>
      <c r="E11" s="13"/>
      <c r="F11" s="14"/>
      <c r="G11" s="14"/>
      <c r="H11" s="14"/>
      <c r="I11" s="14"/>
      <c r="J11" s="15"/>
      <c r="K11" s="16">
        <f>IF($E11="","",IF($E11="Count","EA",IF($E11="Length","LF",IF($E11="Area","SF",IF($E11="Volume","CY","")))))</f>
        <v/>
      </c>
      <c r="L11" s="17">
        <f>IF($E11="","",ROUND(IF($E11="Count",$F11,IF($E11="Length",$F11*$G11,IF($E11="Area",$F11*$G11*$H11,IF($E11="Volume",$F11*$G11*$H11*$I11/27,"")))),4))</f>
        <v/>
      </c>
      <c r="M11" s="17">
        <f>IF($L11="","",ROUND($L11*(1+$J11/100),4))</f>
        <v/>
      </c>
      <c r="N11" s="13"/>
      <c r="O11" s="13"/>
    </row>
    <row r="12" spans="1:15" ht="30" customHeight="1">
      <c r="A12" s="12">
        <v>5</v>
      </c>
      <c r="B12" s="13"/>
      <c r="C12" s="13"/>
      <c r="D12" s="13"/>
      <c r="E12" s="13"/>
      <c r="F12" s="14"/>
      <c r="G12" s="14"/>
      <c r="H12" s="14"/>
      <c r="I12" s="14"/>
      <c r="J12" s="15"/>
      <c r="K12" s="16">
        <f>IF($E12="","",IF($E12="Count","EA",IF($E12="Length","LF",IF($E12="Area","SF",IF($E12="Volume","CY","")))))</f>
        <v/>
      </c>
      <c r="L12" s="17">
        <f>IF($E12="","",ROUND(IF($E12="Count",$F12,IF($E12="Length",$F12*$G12,IF($E12="Area",$F12*$G12*$H12,IF($E12="Volume",$F12*$G12*$H12*$I12/27,"")))),4))</f>
        <v/>
      </c>
      <c r="M12" s="17">
        <f>IF($L12="","",ROUND($L12*(1+$J12/100),4))</f>
        <v/>
      </c>
      <c r="N12" s="13"/>
      <c r="O12" s="13"/>
    </row>
    <row r="13" spans="1:15" ht="30" customHeight="1">
      <c r="A13" s="12">
        <v>6</v>
      </c>
      <c r="B13" s="13"/>
      <c r="C13" s="13"/>
      <c r="D13" s="13"/>
      <c r="E13" s="13"/>
      <c r="F13" s="14"/>
      <c r="G13" s="14"/>
      <c r="H13" s="14"/>
      <c r="I13" s="14"/>
      <c r="J13" s="15"/>
      <c r="K13" s="16">
        <f>IF($E13="","",IF($E13="Count","EA",IF($E13="Length","LF",IF($E13="Area","SF",IF($E13="Volume","CY","")))))</f>
        <v/>
      </c>
      <c r="L13" s="17">
        <f>IF($E13="","",ROUND(IF($E13="Count",$F13,IF($E13="Length",$F13*$G13,IF($E13="Area",$F13*$G13*$H13,IF($E13="Volume",$F13*$G13*$H13*$I13/27,"")))),4))</f>
        <v/>
      </c>
      <c r="M13" s="17">
        <f>IF($L13="","",ROUND($L13*(1+$J13/100),4))</f>
        <v/>
      </c>
      <c r="N13" s="13"/>
      <c r="O13" s="13"/>
    </row>
    <row r="14" spans="1:15" ht="30" customHeight="1">
      <c r="A14" s="12">
        <v>7</v>
      </c>
      <c r="B14" s="13"/>
      <c r="C14" s="13"/>
      <c r="D14" s="13"/>
      <c r="E14" s="13"/>
      <c r="F14" s="14"/>
      <c r="G14" s="14"/>
      <c r="H14" s="14"/>
      <c r="I14" s="14"/>
      <c r="J14" s="15"/>
      <c r="K14" s="16">
        <f>IF($E14="","",IF($E14="Count","EA",IF($E14="Length","LF",IF($E14="Area","SF",IF($E14="Volume","CY","")))))</f>
        <v/>
      </c>
      <c r="L14" s="17">
        <f>IF($E14="","",ROUND(IF($E14="Count",$F14,IF($E14="Length",$F14*$G14,IF($E14="Area",$F14*$G14*$H14,IF($E14="Volume",$F14*$G14*$H14*$I14/27,"")))),4))</f>
        <v/>
      </c>
      <c r="M14" s="17">
        <f>IF($L14="","",ROUND($L14*(1+$J14/100),4))</f>
        <v/>
      </c>
      <c r="N14" s="13"/>
      <c r="O14" s="13"/>
    </row>
    <row r="15" spans="1:15" ht="30" customHeight="1">
      <c r="A15" s="12">
        <v>8</v>
      </c>
      <c r="B15" s="13"/>
      <c r="C15" s="13"/>
      <c r="D15" s="13"/>
      <c r="E15" s="13"/>
      <c r="F15" s="14"/>
      <c r="G15" s="14"/>
      <c r="H15" s="14"/>
      <c r="I15" s="14"/>
      <c r="J15" s="15"/>
      <c r="K15" s="16">
        <f>IF($E15="","",IF($E15="Count","EA",IF($E15="Length","LF",IF($E15="Area","SF",IF($E15="Volume","CY","")))))</f>
        <v/>
      </c>
      <c r="L15" s="17">
        <f>IF($E15="","",ROUND(IF($E15="Count",$F15,IF($E15="Length",$F15*$G15,IF($E15="Area",$F15*$G15*$H15,IF($E15="Volume",$F15*$G15*$H15*$I15/27,"")))),4))</f>
        <v/>
      </c>
      <c r="M15" s="17">
        <f>IF($L15="","",ROUND($L15*(1+$J15/100),4))</f>
        <v/>
      </c>
      <c r="N15" s="13"/>
      <c r="O15" s="13"/>
    </row>
    <row r="16" spans="1:15" ht="30" customHeight="1">
      <c r="A16" s="12">
        <v>9</v>
      </c>
      <c r="B16" s="13"/>
      <c r="C16" s="13"/>
      <c r="D16" s="13"/>
      <c r="E16" s="13"/>
      <c r="F16" s="14"/>
      <c r="G16" s="14"/>
      <c r="H16" s="14"/>
      <c r="I16" s="14"/>
      <c r="J16" s="15"/>
      <c r="K16" s="16">
        <f>IF($E16="","",IF($E16="Count","EA",IF($E16="Length","LF",IF($E16="Area","SF",IF($E16="Volume","CY","")))))</f>
        <v/>
      </c>
      <c r="L16" s="17">
        <f>IF($E16="","",ROUND(IF($E16="Count",$F16,IF($E16="Length",$F16*$G16,IF($E16="Area",$F16*$G16*$H16,IF($E16="Volume",$F16*$G16*$H16*$I16/27,"")))),4))</f>
        <v/>
      </c>
      <c r="M16" s="17">
        <f>IF($L16="","",ROUND($L16*(1+$J16/100),4))</f>
        <v/>
      </c>
      <c r="N16" s="13"/>
      <c r="O16" s="13"/>
    </row>
    <row r="17" spans="1:15" ht="30" customHeight="1">
      <c r="A17" s="12">
        <v>10</v>
      </c>
      <c r="B17" s="13"/>
      <c r="C17" s="13"/>
      <c r="D17" s="13"/>
      <c r="E17" s="13"/>
      <c r="F17" s="14"/>
      <c r="G17" s="14"/>
      <c r="H17" s="14"/>
      <c r="I17" s="14"/>
      <c r="J17" s="15"/>
      <c r="K17" s="16">
        <f>IF($E17="","",IF($E17="Count","EA",IF($E17="Length","LF",IF($E17="Area","SF",IF($E17="Volume","CY","")))))</f>
        <v/>
      </c>
      <c r="L17" s="17">
        <f>IF($E17="","",ROUND(IF($E17="Count",$F17,IF($E17="Length",$F17*$G17,IF($E17="Area",$F17*$G17*$H17,IF($E17="Volume",$F17*$G17*$H17*$I17/27,"")))),4))</f>
        <v/>
      </c>
      <c r="M17" s="17">
        <f>IF($L17="","",ROUND($L17*(1+$J17/100),4))</f>
        <v/>
      </c>
      <c r="N17" s="13"/>
      <c r="O17" s="13"/>
    </row>
    <row r="18" spans="1:15" ht="30" customHeight="1">
      <c r="A18" s="12">
        <v>11</v>
      </c>
      <c r="B18" s="13"/>
      <c r="C18" s="13"/>
      <c r="D18" s="13"/>
      <c r="E18" s="13"/>
      <c r="F18" s="14"/>
      <c r="G18" s="14"/>
      <c r="H18" s="14"/>
      <c r="I18" s="14"/>
      <c r="J18" s="15"/>
      <c r="K18" s="16">
        <f>IF($E18="","",IF($E18="Count","EA",IF($E18="Length","LF",IF($E18="Area","SF",IF($E18="Volume","CY","")))))</f>
        <v/>
      </c>
      <c r="L18" s="17">
        <f>IF($E18="","",ROUND(IF($E18="Count",$F18,IF($E18="Length",$F18*$G18,IF($E18="Area",$F18*$G18*$H18,IF($E18="Volume",$F18*$G18*$H18*$I18/27,"")))),4))</f>
        <v/>
      </c>
      <c r="M18" s="17">
        <f>IF($L18="","",ROUND($L18*(1+$J18/100),4))</f>
        <v/>
      </c>
      <c r="N18" s="13"/>
      <c r="O18" s="13"/>
    </row>
    <row r="19" spans="1:15" ht="30" customHeight="1">
      <c r="A19" s="12">
        <v>12</v>
      </c>
      <c r="B19" s="13"/>
      <c r="C19" s="13"/>
      <c r="D19" s="13"/>
      <c r="E19" s="13"/>
      <c r="F19" s="14"/>
      <c r="G19" s="14"/>
      <c r="H19" s="14"/>
      <c r="I19" s="14"/>
      <c r="J19" s="15"/>
      <c r="K19" s="16">
        <f>IF($E19="","",IF($E19="Count","EA",IF($E19="Length","LF",IF($E19="Area","SF",IF($E19="Volume","CY","")))))</f>
        <v/>
      </c>
      <c r="L19" s="17">
        <f>IF($E19="","",ROUND(IF($E19="Count",$F19,IF($E19="Length",$F19*$G19,IF($E19="Area",$F19*$G19*$H19,IF($E19="Volume",$F19*$G19*$H19*$I19/27,"")))),4))</f>
        <v/>
      </c>
      <c r="M19" s="17">
        <f>IF($L19="","",ROUND($L19*(1+$J19/100),4))</f>
        <v/>
      </c>
      <c r="N19" s="13"/>
      <c r="O19" s="13"/>
    </row>
    <row r="20" spans="1:15" ht="30" customHeight="1">
      <c r="A20" s="12">
        <v>13</v>
      </c>
      <c r="B20" s="13"/>
      <c r="C20" s="13"/>
      <c r="D20" s="13"/>
      <c r="E20" s="13"/>
      <c r="F20" s="14"/>
      <c r="G20" s="14"/>
      <c r="H20" s="14"/>
      <c r="I20" s="14"/>
      <c r="J20" s="15"/>
      <c r="K20" s="16">
        <f>IF($E20="","",IF($E20="Count","EA",IF($E20="Length","LF",IF($E20="Area","SF",IF($E20="Volume","CY","")))))</f>
        <v/>
      </c>
      <c r="L20" s="17">
        <f>IF($E20="","",ROUND(IF($E20="Count",$F20,IF($E20="Length",$F20*$G20,IF($E20="Area",$F20*$G20*$H20,IF($E20="Volume",$F20*$G20*$H20*$I20/27,"")))),4))</f>
        <v/>
      </c>
      <c r="M20" s="17">
        <f>IF($L20="","",ROUND($L20*(1+$J20/100),4))</f>
        <v/>
      </c>
      <c r="N20" s="13"/>
      <c r="O20" s="13"/>
    </row>
    <row r="21" spans="1:15" ht="30" customHeight="1">
      <c r="A21" s="12">
        <v>14</v>
      </c>
      <c r="B21" s="13"/>
      <c r="C21" s="13"/>
      <c r="D21" s="13"/>
      <c r="E21" s="13"/>
      <c r="F21" s="14"/>
      <c r="G21" s="14"/>
      <c r="H21" s="14"/>
      <c r="I21" s="14"/>
      <c r="J21" s="15"/>
      <c r="K21" s="16">
        <f>IF($E21="","",IF($E21="Count","EA",IF($E21="Length","LF",IF($E21="Area","SF",IF($E21="Volume","CY","")))))</f>
        <v/>
      </c>
      <c r="L21" s="17">
        <f>IF($E21="","",ROUND(IF($E21="Count",$F21,IF($E21="Length",$F21*$G21,IF($E21="Area",$F21*$G21*$H21,IF($E21="Volume",$F21*$G21*$H21*$I21/27,"")))),4))</f>
        <v/>
      </c>
      <c r="M21" s="17">
        <f>IF($L21="","",ROUND($L21*(1+$J21/100),4))</f>
        <v/>
      </c>
      <c r="N21" s="13"/>
      <c r="O21" s="13"/>
    </row>
    <row r="22" spans="1:15" ht="30" customHeight="1">
      <c r="A22" s="12">
        <v>15</v>
      </c>
      <c r="B22" s="13"/>
      <c r="C22" s="13"/>
      <c r="D22" s="13"/>
      <c r="E22" s="13"/>
      <c r="F22" s="14"/>
      <c r="G22" s="14"/>
      <c r="H22" s="14"/>
      <c r="I22" s="14"/>
      <c r="J22" s="15"/>
      <c r="K22" s="16">
        <f>IF($E22="","",IF($E22="Count","EA",IF($E22="Length","LF",IF($E22="Area","SF",IF($E22="Volume","CY","")))))</f>
        <v/>
      </c>
      <c r="L22" s="17">
        <f>IF($E22="","",ROUND(IF($E22="Count",$F22,IF($E22="Length",$F22*$G22,IF($E22="Area",$F22*$G22*$H22,IF($E22="Volume",$F22*$G22*$H22*$I22/27,"")))),4))</f>
        <v/>
      </c>
      <c r="M22" s="17">
        <f>IF($L22="","",ROUND($L22*(1+$J22/100),4))</f>
        <v/>
      </c>
      <c r="N22" s="13"/>
      <c r="O22" s="13"/>
    </row>
    <row r="23" spans="1:15" ht="30" customHeight="1">
      <c r="A23" s="12">
        <v>16</v>
      </c>
      <c r="B23" s="13"/>
      <c r="C23" s="13"/>
      <c r="D23" s="13"/>
      <c r="E23" s="13"/>
      <c r="F23" s="14"/>
      <c r="G23" s="14"/>
      <c r="H23" s="14"/>
      <c r="I23" s="14"/>
      <c r="J23" s="15"/>
      <c r="K23" s="16">
        <f>IF($E23="","",IF($E23="Count","EA",IF($E23="Length","LF",IF($E23="Area","SF",IF($E23="Volume","CY","")))))</f>
        <v/>
      </c>
      <c r="L23" s="17">
        <f>IF($E23="","",ROUND(IF($E23="Count",$F23,IF($E23="Length",$F23*$G23,IF($E23="Area",$F23*$G23*$H23,IF($E23="Volume",$F23*$G23*$H23*$I23/27,"")))),4))</f>
        <v/>
      </c>
      <c r="M23" s="17">
        <f>IF($L23="","",ROUND($L23*(1+$J23/100),4))</f>
        <v/>
      </c>
      <c r="N23" s="13"/>
      <c r="O23" s="13"/>
    </row>
    <row r="24" spans="1:15" ht="30" customHeight="1">
      <c r="A24" s="12">
        <v>17</v>
      </c>
      <c r="B24" s="13"/>
      <c r="C24" s="13"/>
      <c r="D24" s="13"/>
      <c r="E24" s="13"/>
      <c r="F24" s="14"/>
      <c r="G24" s="14"/>
      <c r="H24" s="14"/>
      <c r="I24" s="14"/>
      <c r="J24" s="15"/>
      <c r="K24" s="16">
        <f>IF($E24="","",IF($E24="Count","EA",IF($E24="Length","LF",IF($E24="Area","SF",IF($E24="Volume","CY","")))))</f>
        <v/>
      </c>
      <c r="L24" s="17">
        <f>IF($E24="","",ROUND(IF($E24="Count",$F24,IF($E24="Length",$F24*$G24,IF($E24="Area",$F24*$G24*$H24,IF($E24="Volume",$F24*$G24*$H24*$I24/27,"")))),4))</f>
        <v/>
      </c>
      <c r="M24" s="17">
        <f>IF($L24="","",ROUND($L24*(1+$J24/100),4))</f>
        <v/>
      </c>
      <c r="N24" s="13"/>
      <c r="O24" s="13"/>
    </row>
    <row r="25" spans="1:15" ht="30" customHeight="1">
      <c r="A25" s="12">
        <v>18</v>
      </c>
      <c r="B25" s="13"/>
      <c r="C25" s="13"/>
      <c r="D25" s="13"/>
      <c r="E25" s="13"/>
      <c r="F25" s="14"/>
      <c r="G25" s="14"/>
      <c r="H25" s="14"/>
      <c r="I25" s="14"/>
      <c r="J25" s="15"/>
      <c r="K25" s="16">
        <f>IF($E25="","",IF($E25="Count","EA",IF($E25="Length","LF",IF($E25="Area","SF",IF($E25="Volume","CY","")))))</f>
        <v/>
      </c>
      <c r="L25" s="17">
        <f>IF($E25="","",ROUND(IF($E25="Count",$F25,IF($E25="Length",$F25*$G25,IF($E25="Area",$F25*$G25*$H25,IF($E25="Volume",$F25*$G25*$H25*$I25/27,"")))),4))</f>
        <v/>
      </c>
      <c r="M25" s="17">
        <f>IF($L25="","",ROUND($L25*(1+$J25/100),4))</f>
        <v/>
      </c>
      <c r="N25" s="13"/>
      <c r="O25" s="13"/>
    </row>
    <row r="26" spans="1:15" ht="30" customHeight="1">
      <c r="A26" s="12">
        <v>19</v>
      </c>
      <c r="B26" s="13"/>
      <c r="C26" s="13"/>
      <c r="D26" s="13"/>
      <c r="E26" s="13"/>
      <c r="F26" s="14"/>
      <c r="G26" s="14"/>
      <c r="H26" s="14"/>
      <c r="I26" s="14"/>
      <c r="J26" s="15"/>
      <c r="K26" s="16">
        <f>IF($E26="","",IF($E26="Count","EA",IF($E26="Length","LF",IF($E26="Area","SF",IF($E26="Volume","CY","")))))</f>
        <v/>
      </c>
      <c r="L26" s="17">
        <f>IF($E26="","",ROUND(IF($E26="Count",$F26,IF($E26="Length",$F26*$G26,IF($E26="Area",$F26*$G26*$H26,IF($E26="Volume",$F26*$G26*$H26*$I26/27,"")))),4))</f>
        <v/>
      </c>
      <c r="M26" s="17">
        <f>IF($L26="","",ROUND($L26*(1+$J26/100),4))</f>
        <v/>
      </c>
      <c r="N26" s="13"/>
      <c r="O26" s="13"/>
    </row>
    <row r="27" spans="1:15" ht="30" customHeight="1">
      <c r="A27" s="12">
        <v>20</v>
      </c>
      <c r="B27" s="13"/>
      <c r="C27" s="13"/>
      <c r="D27" s="13"/>
      <c r="E27" s="13"/>
      <c r="F27" s="14"/>
      <c r="G27" s="14"/>
      <c r="H27" s="14"/>
      <c r="I27" s="14"/>
      <c r="J27" s="15"/>
      <c r="K27" s="16">
        <f>IF($E27="","",IF($E27="Count","EA",IF($E27="Length","LF",IF($E27="Area","SF",IF($E27="Volume","CY","")))))</f>
        <v/>
      </c>
      <c r="L27" s="17">
        <f>IF($E27="","",ROUND(IF($E27="Count",$F27,IF($E27="Length",$F27*$G27,IF($E27="Area",$F27*$G27*$H27,IF($E27="Volume",$F27*$G27*$H27*$I27/27,"")))),4))</f>
        <v/>
      </c>
      <c r="M27" s="17">
        <f>IF($L27="","",ROUND($L27*(1+$J27/100),4))</f>
        <v/>
      </c>
      <c r="N27" s="13"/>
      <c r="O27" s="13"/>
    </row>
    <row r="28" spans="1:15" ht="30" customHeight="1">
      <c r="A28" s="12">
        <v>21</v>
      </c>
      <c r="B28" s="13"/>
      <c r="C28" s="13"/>
      <c r="D28" s="13"/>
      <c r="E28" s="13"/>
      <c r="F28" s="14"/>
      <c r="G28" s="14"/>
      <c r="H28" s="14"/>
      <c r="I28" s="14"/>
      <c r="J28" s="15"/>
      <c r="K28" s="16">
        <f>IF($E28="","",IF($E28="Count","EA",IF($E28="Length","LF",IF($E28="Area","SF",IF($E28="Volume","CY","")))))</f>
        <v/>
      </c>
      <c r="L28" s="17">
        <f>IF($E28="","",ROUND(IF($E28="Count",$F28,IF($E28="Length",$F28*$G28,IF($E28="Area",$F28*$G28*$H28,IF($E28="Volume",$F28*$G28*$H28*$I28/27,"")))),4))</f>
        <v/>
      </c>
      <c r="M28" s="17">
        <f>IF($L28="","",ROUND($L28*(1+$J28/100),4))</f>
        <v/>
      </c>
      <c r="N28" s="13"/>
      <c r="O28" s="13"/>
    </row>
    <row r="29" spans="1:15" ht="30" customHeight="1">
      <c r="A29" s="12">
        <v>22</v>
      </c>
      <c r="B29" s="13"/>
      <c r="C29" s="13"/>
      <c r="D29" s="13"/>
      <c r="E29" s="13"/>
      <c r="F29" s="14"/>
      <c r="G29" s="14"/>
      <c r="H29" s="14"/>
      <c r="I29" s="14"/>
      <c r="J29" s="15"/>
      <c r="K29" s="16">
        <f>IF($E29="","",IF($E29="Count","EA",IF($E29="Length","LF",IF($E29="Area","SF",IF($E29="Volume","CY","")))))</f>
        <v/>
      </c>
      <c r="L29" s="17">
        <f>IF($E29="","",ROUND(IF($E29="Count",$F29,IF($E29="Length",$F29*$G29,IF($E29="Area",$F29*$G29*$H29,IF($E29="Volume",$F29*$G29*$H29*$I29/27,"")))),4))</f>
        <v/>
      </c>
      <c r="M29" s="17">
        <f>IF($L29="","",ROUND($L29*(1+$J29/100),4))</f>
        <v/>
      </c>
      <c r="N29" s="13"/>
      <c r="O29" s="13"/>
    </row>
    <row r="30" spans="1:15" ht="30" customHeight="1">
      <c r="A30" s="12">
        <v>23</v>
      </c>
      <c r="B30" s="13"/>
      <c r="C30" s="13"/>
      <c r="D30" s="13"/>
      <c r="E30" s="13"/>
      <c r="F30" s="14"/>
      <c r="G30" s="14"/>
      <c r="H30" s="14"/>
      <c r="I30" s="14"/>
      <c r="J30" s="15"/>
      <c r="K30" s="16">
        <f>IF($E30="","",IF($E30="Count","EA",IF($E30="Length","LF",IF($E30="Area","SF",IF($E30="Volume","CY","")))))</f>
        <v/>
      </c>
      <c r="L30" s="17">
        <f>IF($E30="","",ROUND(IF($E30="Count",$F30,IF($E30="Length",$F30*$G30,IF($E30="Area",$F30*$G30*$H30,IF($E30="Volume",$F30*$G30*$H30*$I30/27,"")))),4))</f>
        <v/>
      </c>
      <c r="M30" s="17">
        <f>IF($L30="","",ROUND($L30*(1+$J30/100),4))</f>
        <v/>
      </c>
      <c r="N30" s="13"/>
      <c r="O30" s="13"/>
    </row>
    <row r="31" spans="1:15" ht="30" customHeight="1">
      <c r="A31" s="12">
        <v>24</v>
      </c>
      <c r="B31" s="13"/>
      <c r="C31" s="13"/>
      <c r="D31" s="13"/>
      <c r="E31" s="13"/>
      <c r="F31" s="14"/>
      <c r="G31" s="14"/>
      <c r="H31" s="14"/>
      <c r="I31" s="14"/>
      <c r="J31" s="15"/>
      <c r="K31" s="16">
        <f>IF($E31="","",IF($E31="Count","EA",IF($E31="Length","LF",IF($E31="Area","SF",IF($E31="Volume","CY","")))))</f>
        <v/>
      </c>
      <c r="L31" s="17">
        <f>IF($E31="","",ROUND(IF($E31="Count",$F31,IF($E31="Length",$F31*$G31,IF($E31="Area",$F31*$G31*$H31,IF($E31="Volume",$F31*$G31*$H31*$I31/27,"")))),4))</f>
        <v/>
      </c>
      <c r="M31" s="17">
        <f>IF($L31="","",ROUND($L31*(1+$J31/100),4))</f>
        <v/>
      </c>
      <c r="N31" s="13"/>
      <c r="O31" s="13"/>
    </row>
    <row r="32" spans="1:15" ht="30" customHeight="1">
      <c r="A32" s="12">
        <v>25</v>
      </c>
      <c r="B32" s="13"/>
      <c r="C32" s="13"/>
      <c r="D32" s="13"/>
      <c r="E32" s="13"/>
      <c r="F32" s="14"/>
      <c r="G32" s="14"/>
      <c r="H32" s="14"/>
      <c r="I32" s="14"/>
      <c r="J32" s="15"/>
      <c r="K32" s="16">
        <f>IF($E32="","",IF($E32="Count","EA",IF($E32="Length","LF",IF($E32="Area","SF",IF($E32="Volume","CY","")))))</f>
        <v/>
      </c>
      <c r="L32" s="17">
        <f>IF($E32="","",ROUND(IF($E32="Count",$F32,IF($E32="Length",$F32*$G32,IF($E32="Area",$F32*$G32*$H32,IF($E32="Volume",$F32*$G32*$H32*$I32/27,"")))),4))</f>
        <v/>
      </c>
      <c r="M32" s="17">
        <f>IF($L32="","",ROUND($L32*(1+$J32/100),4))</f>
        <v/>
      </c>
      <c r="N32" s="13"/>
      <c r="O32" s="13"/>
    </row>
    <row r="33" spans="1:15" ht="30" customHeight="1">
      <c r="A33" s="12">
        <v>26</v>
      </c>
      <c r="B33" s="13"/>
      <c r="C33" s="13"/>
      <c r="D33" s="13"/>
      <c r="E33" s="13"/>
      <c r="F33" s="14"/>
      <c r="G33" s="14"/>
      <c r="H33" s="14"/>
      <c r="I33" s="14"/>
      <c r="J33" s="15"/>
      <c r="K33" s="16">
        <f>IF($E33="","",IF($E33="Count","EA",IF($E33="Length","LF",IF($E33="Area","SF",IF($E33="Volume","CY","")))))</f>
        <v/>
      </c>
      <c r="L33" s="17">
        <f>IF($E33="","",ROUND(IF($E33="Count",$F33,IF($E33="Length",$F33*$G33,IF($E33="Area",$F33*$G33*$H33,IF($E33="Volume",$F33*$G33*$H33*$I33/27,"")))),4))</f>
        <v/>
      </c>
      <c r="M33" s="17">
        <f>IF($L33="","",ROUND($L33*(1+$J33/100),4))</f>
        <v/>
      </c>
      <c r="N33" s="13"/>
      <c r="O33" s="13"/>
    </row>
    <row r="34" spans="1:15" ht="30" customHeight="1">
      <c r="A34" s="12">
        <v>27</v>
      </c>
      <c r="B34" s="13"/>
      <c r="C34" s="13"/>
      <c r="D34" s="13"/>
      <c r="E34" s="13"/>
      <c r="F34" s="14"/>
      <c r="G34" s="14"/>
      <c r="H34" s="14"/>
      <c r="I34" s="14"/>
      <c r="J34" s="15"/>
      <c r="K34" s="16">
        <f>IF($E34="","",IF($E34="Count","EA",IF($E34="Length","LF",IF($E34="Area","SF",IF($E34="Volume","CY","")))))</f>
        <v/>
      </c>
      <c r="L34" s="17">
        <f>IF($E34="","",ROUND(IF($E34="Count",$F34,IF($E34="Length",$F34*$G34,IF($E34="Area",$F34*$G34*$H34,IF($E34="Volume",$F34*$G34*$H34*$I34/27,"")))),4))</f>
        <v/>
      </c>
      <c r="M34" s="17">
        <f>IF($L34="","",ROUND($L34*(1+$J34/100),4))</f>
        <v/>
      </c>
      <c r="N34" s="13"/>
      <c r="O34" s="13"/>
    </row>
    <row r="35" spans="1:15" ht="30" customHeight="1">
      <c r="A35" s="12">
        <v>28</v>
      </c>
      <c r="B35" s="13"/>
      <c r="C35" s="13"/>
      <c r="D35" s="13"/>
      <c r="E35" s="13"/>
      <c r="F35" s="14"/>
      <c r="G35" s="14"/>
      <c r="H35" s="14"/>
      <c r="I35" s="14"/>
      <c r="J35" s="15"/>
      <c r="K35" s="16">
        <f>IF($E35="","",IF($E35="Count","EA",IF($E35="Length","LF",IF($E35="Area","SF",IF($E35="Volume","CY","")))))</f>
        <v/>
      </c>
      <c r="L35" s="17">
        <f>IF($E35="","",ROUND(IF($E35="Count",$F35,IF($E35="Length",$F35*$G35,IF($E35="Area",$F35*$G35*$H35,IF($E35="Volume",$F35*$G35*$H35*$I35/27,"")))),4))</f>
        <v/>
      </c>
      <c r="M35" s="17">
        <f>IF($L35="","",ROUND($L35*(1+$J35/100),4))</f>
        <v/>
      </c>
      <c r="N35" s="13"/>
      <c r="O35" s="13"/>
    </row>
    <row r="36" spans="1:15" ht="30" customHeight="1">
      <c r="A36" s="12">
        <v>29</v>
      </c>
      <c r="B36" s="13"/>
      <c r="C36" s="13"/>
      <c r="D36" s="13"/>
      <c r="E36" s="13"/>
      <c r="F36" s="14"/>
      <c r="G36" s="14"/>
      <c r="H36" s="14"/>
      <c r="I36" s="14"/>
      <c r="J36" s="15"/>
      <c r="K36" s="16">
        <f>IF($E36="","",IF($E36="Count","EA",IF($E36="Length","LF",IF($E36="Area","SF",IF($E36="Volume","CY","")))))</f>
        <v/>
      </c>
      <c r="L36" s="17">
        <f>IF($E36="","",ROUND(IF($E36="Count",$F36,IF($E36="Length",$F36*$G36,IF($E36="Area",$F36*$G36*$H36,IF($E36="Volume",$F36*$G36*$H36*$I36/27,"")))),4))</f>
        <v/>
      </c>
      <c r="M36" s="17">
        <f>IF($L36="","",ROUND($L36*(1+$J36/100),4))</f>
        <v/>
      </c>
      <c r="N36" s="13"/>
      <c r="O36" s="13"/>
    </row>
    <row r="37" spans="1:15" ht="30" customHeight="1">
      <c r="A37" s="12">
        <v>30</v>
      </c>
      <c r="B37" s="13"/>
      <c r="C37" s="13"/>
      <c r="D37" s="13"/>
      <c r="E37" s="13"/>
      <c r="F37" s="14"/>
      <c r="G37" s="14"/>
      <c r="H37" s="14"/>
      <c r="I37" s="14"/>
      <c r="J37" s="15"/>
      <c r="K37" s="16">
        <f>IF($E37="","",IF($E37="Count","EA",IF($E37="Length","LF",IF($E37="Area","SF",IF($E37="Volume","CY","")))))</f>
        <v/>
      </c>
      <c r="L37" s="17">
        <f>IF($E37="","",ROUND(IF($E37="Count",$F37,IF($E37="Length",$F37*$G37,IF($E37="Area",$F37*$G37*$H37,IF($E37="Volume",$F37*$G37*$H37*$I37/27,"")))),4))</f>
        <v/>
      </c>
      <c r="M37" s="17">
        <f>IF($L37="","",ROUND($L37*(1+$J37/100),4))</f>
        <v/>
      </c>
      <c r="N37" s="13"/>
      <c r="O37" s="13"/>
    </row>
    <row r="38" spans="1:15" ht="30" customHeight="1">
      <c r="A38" s="12">
        <v>31</v>
      </c>
      <c r="B38" s="13"/>
      <c r="C38" s="13"/>
      <c r="D38" s="13"/>
      <c r="E38" s="13"/>
      <c r="F38" s="14"/>
      <c r="G38" s="14"/>
      <c r="H38" s="14"/>
      <c r="I38" s="14"/>
      <c r="J38" s="15"/>
      <c r="K38" s="16">
        <f>IF($E38="","",IF($E38="Count","EA",IF($E38="Length","LF",IF($E38="Area","SF",IF($E38="Volume","CY","")))))</f>
        <v/>
      </c>
      <c r="L38" s="17">
        <f>IF($E38="","",ROUND(IF($E38="Count",$F38,IF($E38="Length",$F38*$G38,IF($E38="Area",$F38*$G38*$H38,IF($E38="Volume",$F38*$G38*$H38*$I38/27,"")))),4))</f>
        <v/>
      </c>
      <c r="M38" s="17">
        <f>IF($L38="","",ROUND($L38*(1+$J38/100),4))</f>
        <v/>
      </c>
      <c r="N38" s="13"/>
      <c r="O38" s="13"/>
    </row>
    <row r="39" spans="1:15" ht="30" customHeight="1">
      <c r="A39" s="12">
        <v>32</v>
      </c>
      <c r="B39" s="13"/>
      <c r="C39" s="13"/>
      <c r="D39" s="13"/>
      <c r="E39" s="13"/>
      <c r="F39" s="14"/>
      <c r="G39" s="14"/>
      <c r="H39" s="14"/>
      <c r="I39" s="14"/>
      <c r="J39" s="15"/>
      <c r="K39" s="16">
        <f>IF($E39="","",IF($E39="Count","EA",IF($E39="Length","LF",IF($E39="Area","SF",IF($E39="Volume","CY","")))))</f>
        <v/>
      </c>
      <c r="L39" s="17">
        <f>IF($E39="","",ROUND(IF($E39="Count",$F39,IF($E39="Length",$F39*$G39,IF($E39="Area",$F39*$G39*$H39,IF($E39="Volume",$F39*$G39*$H39*$I39/27,"")))),4))</f>
        <v/>
      </c>
      <c r="M39" s="17">
        <f>IF($L39="","",ROUND($L39*(1+$J39/100),4))</f>
        <v/>
      </c>
      <c r="N39" s="13"/>
      <c r="O39" s="13"/>
    </row>
    <row r="40" spans="1:15" ht="30" customHeight="1">
      <c r="A40" s="12">
        <v>33</v>
      </c>
      <c r="B40" s="13"/>
      <c r="C40" s="13"/>
      <c r="D40" s="13"/>
      <c r="E40" s="13"/>
      <c r="F40" s="14"/>
      <c r="G40" s="14"/>
      <c r="H40" s="14"/>
      <c r="I40" s="14"/>
      <c r="J40" s="15"/>
      <c r="K40" s="16">
        <f>IF($E40="","",IF($E40="Count","EA",IF($E40="Length","LF",IF($E40="Area","SF",IF($E40="Volume","CY","")))))</f>
        <v/>
      </c>
      <c r="L40" s="17">
        <f>IF($E40="","",ROUND(IF($E40="Count",$F40,IF($E40="Length",$F40*$G40,IF($E40="Area",$F40*$G40*$H40,IF($E40="Volume",$F40*$G40*$H40*$I40/27,"")))),4))</f>
        <v/>
      </c>
      <c r="M40" s="17">
        <f>IF($L40="","",ROUND($L40*(1+$J40/100),4))</f>
        <v/>
      </c>
      <c r="N40" s="13"/>
      <c r="O40" s="13"/>
    </row>
    <row r="41" spans="1:15" ht="30" customHeight="1">
      <c r="A41" s="12">
        <v>34</v>
      </c>
      <c r="B41" s="13"/>
      <c r="C41" s="13"/>
      <c r="D41" s="13"/>
      <c r="E41" s="13"/>
      <c r="F41" s="14"/>
      <c r="G41" s="14"/>
      <c r="H41" s="14"/>
      <c r="I41" s="14"/>
      <c r="J41" s="15"/>
      <c r="K41" s="16">
        <f>IF($E41="","",IF($E41="Count","EA",IF($E41="Length","LF",IF($E41="Area","SF",IF($E41="Volume","CY","")))))</f>
        <v/>
      </c>
      <c r="L41" s="17">
        <f>IF($E41="","",ROUND(IF($E41="Count",$F41,IF($E41="Length",$F41*$G41,IF($E41="Area",$F41*$G41*$H41,IF($E41="Volume",$F41*$G41*$H41*$I41/27,"")))),4))</f>
        <v/>
      </c>
      <c r="M41" s="17">
        <f>IF($L41="","",ROUND($L41*(1+$J41/100),4))</f>
        <v/>
      </c>
      <c r="N41" s="13"/>
      <c r="O41" s="13"/>
    </row>
    <row r="42" spans="1:15" ht="30" customHeight="1">
      <c r="A42" s="12">
        <v>35</v>
      </c>
      <c r="B42" s="13"/>
      <c r="C42" s="13"/>
      <c r="D42" s="13"/>
      <c r="E42" s="13"/>
      <c r="F42" s="14"/>
      <c r="G42" s="14"/>
      <c r="H42" s="14"/>
      <c r="I42" s="14"/>
      <c r="J42" s="15"/>
      <c r="K42" s="16">
        <f>IF($E42="","",IF($E42="Count","EA",IF($E42="Length","LF",IF($E42="Area","SF",IF($E42="Volume","CY","")))))</f>
        <v/>
      </c>
      <c r="L42" s="17">
        <f>IF($E42="","",ROUND(IF($E42="Count",$F42,IF($E42="Length",$F42*$G42,IF($E42="Area",$F42*$G42*$H42,IF($E42="Volume",$F42*$G42*$H42*$I42/27,"")))),4))</f>
        <v/>
      </c>
      <c r="M42" s="17">
        <f>IF($L42="","",ROUND($L42*(1+$J42/100),4))</f>
        <v/>
      </c>
      <c r="N42" s="13"/>
      <c r="O42" s="13"/>
    </row>
    <row r="43" spans="1:15" ht="30" customHeight="1">
      <c r="A43" s="12">
        <v>36</v>
      </c>
      <c r="B43" s="13"/>
      <c r="C43" s="13"/>
      <c r="D43" s="13"/>
      <c r="E43" s="13"/>
      <c r="F43" s="14"/>
      <c r="G43" s="14"/>
      <c r="H43" s="14"/>
      <c r="I43" s="14"/>
      <c r="J43" s="15"/>
      <c r="K43" s="16">
        <f>IF($E43="","",IF($E43="Count","EA",IF($E43="Length","LF",IF($E43="Area","SF",IF($E43="Volume","CY","")))))</f>
        <v/>
      </c>
      <c r="L43" s="17">
        <f>IF($E43="","",ROUND(IF($E43="Count",$F43,IF($E43="Length",$F43*$G43,IF($E43="Area",$F43*$G43*$H43,IF($E43="Volume",$F43*$G43*$H43*$I43/27,"")))),4))</f>
        <v/>
      </c>
      <c r="M43" s="17">
        <f>IF($L43="","",ROUND($L43*(1+$J43/100),4))</f>
        <v/>
      </c>
      <c r="N43" s="13"/>
      <c r="O43" s="13"/>
    </row>
    <row r="44" spans="1:15" ht="30" customHeight="1">
      <c r="A44" s="12">
        <v>37</v>
      </c>
      <c r="B44" s="13"/>
      <c r="C44" s="13"/>
      <c r="D44" s="13"/>
      <c r="E44" s="13"/>
      <c r="F44" s="14"/>
      <c r="G44" s="14"/>
      <c r="H44" s="14"/>
      <c r="I44" s="14"/>
      <c r="J44" s="15"/>
      <c r="K44" s="16">
        <f>IF($E44="","",IF($E44="Count","EA",IF($E44="Length","LF",IF($E44="Area","SF",IF($E44="Volume","CY","")))))</f>
        <v/>
      </c>
      <c r="L44" s="17">
        <f>IF($E44="","",ROUND(IF($E44="Count",$F44,IF($E44="Length",$F44*$G44,IF($E44="Area",$F44*$G44*$H44,IF($E44="Volume",$F44*$G44*$H44*$I44/27,"")))),4))</f>
        <v/>
      </c>
      <c r="M44" s="17">
        <f>IF($L44="","",ROUND($L44*(1+$J44/100),4))</f>
        <v/>
      </c>
      <c r="N44" s="13"/>
      <c r="O44" s="13"/>
    </row>
    <row r="45" spans="1:15" ht="30" customHeight="1">
      <c r="A45" s="12">
        <v>38</v>
      </c>
      <c r="B45" s="13"/>
      <c r="C45" s="13"/>
      <c r="D45" s="13"/>
      <c r="E45" s="13"/>
      <c r="F45" s="14"/>
      <c r="G45" s="14"/>
      <c r="H45" s="14"/>
      <c r="I45" s="14"/>
      <c r="J45" s="15"/>
      <c r="K45" s="16">
        <f>IF($E45="","",IF($E45="Count","EA",IF($E45="Length","LF",IF($E45="Area","SF",IF($E45="Volume","CY","")))))</f>
        <v/>
      </c>
      <c r="L45" s="17">
        <f>IF($E45="","",ROUND(IF($E45="Count",$F45,IF($E45="Length",$F45*$G45,IF($E45="Area",$F45*$G45*$H45,IF($E45="Volume",$F45*$G45*$H45*$I45/27,"")))),4))</f>
        <v/>
      </c>
      <c r="M45" s="17">
        <f>IF($L45="","",ROUND($L45*(1+$J45/100),4))</f>
        <v/>
      </c>
      <c r="N45" s="13"/>
      <c r="O45" s="13"/>
    </row>
    <row r="46" spans="1:15" ht="30" customHeight="1">
      <c r="A46" s="12">
        <v>39</v>
      </c>
      <c r="B46" s="13"/>
      <c r="C46" s="13"/>
      <c r="D46" s="13"/>
      <c r="E46" s="13"/>
      <c r="F46" s="14"/>
      <c r="G46" s="14"/>
      <c r="H46" s="14"/>
      <c r="I46" s="14"/>
      <c r="J46" s="15"/>
      <c r="K46" s="16">
        <f>IF($E46="","",IF($E46="Count","EA",IF($E46="Length","LF",IF($E46="Area","SF",IF($E46="Volume","CY","")))))</f>
        <v/>
      </c>
      <c r="L46" s="17">
        <f>IF($E46="","",ROUND(IF($E46="Count",$F46,IF($E46="Length",$F46*$G46,IF($E46="Area",$F46*$G46*$H46,IF($E46="Volume",$F46*$G46*$H46*$I46/27,"")))),4))</f>
        <v/>
      </c>
      <c r="M46" s="17">
        <f>IF($L46="","",ROUND($L46*(1+$J46/100),4))</f>
        <v/>
      </c>
      <c r="N46" s="13"/>
      <c r="O46" s="13"/>
    </row>
    <row r="47" spans="1:15" ht="30" customHeight="1">
      <c r="A47" s="12">
        <v>40</v>
      </c>
      <c r="B47" s="13"/>
      <c r="C47" s="13"/>
      <c r="D47" s="13"/>
      <c r="E47" s="13"/>
      <c r="F47" s="14"/>
      <c r="G47" s="14"/>
      <c r="H47" s="14"/>
      <c r="I47" s="14"/>
      <c r="J47" s="15"/>
      <c r="K47" s="16">
        <f>IF($E47="","",IF($E47="Count","EA",IF($E47="Length","LF",IF($E47="Area","SF",IF($E47="Volume","CY","")))))</f>
        <v/>
      </c>
      <c r="L47" s="17">
        <f>IF($E47="","",ROUND(IF($E47="Count",$F47,IF($E47="Length",$F47*$G47,IF($E47="Area",$F47*$G47*$H47,IF($E47="Volume",$F47*$G47*$H47*$I47/27,"")))),4))</f>
        <v/>
      </c>
      <c r="M47" s="17">
        <f>IF($L47="","",ROUND($L47*(1+$J47/100),4))</f>
        <v/>
      </c>
      <c r="N47" s="13"/>
      <c r="O47" s="13"/>
    </row>
    <row r="48" spans="1:15" ht="30" customHeight="1">
      <c r="A48" s="12">
        <v>41</v>
      </c>
      <c r="B48" s="13"/>
      <c r="C48" s="13"/>
      <c r="D48" s="13"/>
      <c r="E48" s="13"/>
      <c r="F48" s="14"/>
      <c r="G48" s="14"/>
      <c r="H48" s="14"/>
      <c r="I48" s="14"/>
      <c r="J48" s="15"/>
      <c r="K48" s="16">
        <f>IF($E48="","",IF($E48="Count","EA",IF($E48="Length","LF",IF($E48="Area","SF",IF($E48="Volume","CY","")))))</f>
        <v/>
      </c>
      <c r="L48" s="17">
        <f>IF($E48="","",ROUND(IF($E48="Count",$F48,IF($E48="Length",$F48*$G48,IF($E48="Area",$F48*$G48*$H48,IF($E48="Volume",$F48*$G48*$H48*$I48/27,"")))),4))</f>
        <v/>
      </c>
      <c r="M48" s="17">
        <f>IF($L48="","",ROUND($L48*(1+$J48/100),4))</f>
        <v/>
      </c>
      <c r="N48" s="13"/>
      <c r="O48" s="13"/>
    </row>
    <row r="49" spans="1:15" ht="30" customHeight="1">
      <c r="A49" s="12">
        <v>42</v>
      </c>
      <c r="B49" s="13"/>
      <c r="C49" s="13"/>
      <c r="D49" s="13"/>
      <c r="E49" s="13"/>
      <c r="F49" s="14"/>
      <c r="G49" s="14"/>
      <c r="H49" s="14"/>
      <c r="I49" s="14"/>
      <c r="J49" s="15"/>
      <c r="K49" s="16">
        <f>IF($E49="","",IF($E49="Count","EA",IF($E49="Length","LF",IF($E49="Area","SF",IF($E49="Volume","CY","")))))</f>
        <v/>
      </c>
      <c r="L49" s="17">
        <f>IF($E49="","",ROUND(IF($E49="Count",$F49,IF($E49="Length",$F49*$G49,IF($E49="Area",$F49*$G49*$H49,IF($E49="Volume",$F49*$G49*$H49*$I49/27,"")))),4))</f>
        <v/>
      </c>
      <c r="M49" s="17">
        <f>IF($L49="","",ROUND($L49*(1+$J49/100),4))</f>
        <v/>
      </c>
      <c r="N49" s="13"/>
      <c r="O49" s="13"/>
    </row>
    <row r="50" spans="1:15" ht="30" customHeight="1">
      <c r="A50" s="12">
        <v>43</v>
      </c>
      <c r="B50" s="13"/>
      <c r="C50" s="13"/>
      <c r="D50" s="13"/>
      <c r="E50" s="13"/>
      <c r="F50" s="14"/>
      <c r="G50" s="14"/>
      <c r="H50" s="14"/>
      <c r="I50" s="14"/>
      <c r="J50" s="15"/>
      <c r="K50" s="16">
        <f>IF($E50="","",IF($E50="Count","EA",IF($E50="Length","LF",IF($E50="Area","SF",IF($E50="Volume","CY","")))))</f>
        <v/>
      </c>
      <c r="L50" s="17">
        <f>IF($E50="","",ROUND(IF($E50="Count",$F50,IF($E50="Length",$F50*$G50,IF($E50="Area",$F50*$G50*$H50,IF($E50="Volume",$F50*$G50*$H50*$I50/27,"")))),4))</f>
        <v/>
      </c>
      <c r="M50" s="17">
        <f>IF($L50="","",ROUND($L50*(1+$J50/100),4))</f>
        <v/>
      </c>
      <c r="N50" s="13"/>
      <c r="O50" s="13"/>
    </row>
    <row r="51" spans="1:15" ht="30" customHeight="1">
      <c r="A51" s="12">
        <v>44</v>
      </c>
      <c r="B51" s="13"/>
      <c r="C51" s="13"/>
      <c r="D51" s="13"/>
      <c r="E51" s="13"/>
      <c r="F51" s="14"/>
      <c r="G51" s="14"/>
      <c r="H51" s="14"/>
      <c r="I51" s="14"/>
      <c r="J51" s="15"/>
      <c r="K51" s="16">
        <f>IF($E51="","",IF($E51="Count","EA",IF($E51="Length","LF",IF($E51="Area","SF",IF($E51="Volume","CY","")))))</f>
        <v/>
      </c>
      <c r="L51" s="17">
        <f>IF($E51="","",ROUND(IF($E51="Count",$F51,IF($E51="Length",$F51*$G51,IF($E51="Area",$F51*$G51*$H51,IF($E51="Volume",$F51*$G51*$H51*$I51/27,"")))),4))</f>
        <v/>
      </c>
      <c r="M51" s="17">
        <f>IF($L51="","",ROUND($L51*(1+$J51/100),4))</f>
        <v/>
      </c>
      <c r="N51" s="13"/>
      <c r="O51" s="13"/>
    </row>
    <row r="52" spans="1:15" ht="30" customHeight="1">
      <c r="A52" s="12">
        <v>45</v>
      </c>
      <c r="B52" s="13"/>
      <c r="C52" s="13"/>
      <c r="D52" s="13"/>
      <c r="E52" s="13"/>
      <c r="F52" s="14"/>
      <c r="G52" s="14"/>
      <c r="H52" s="14"/>
      <c r="I52" s="14"/>
      <c r="J52" s="15"/>
      <c r="K52" s="16">
        <f>IF($E52="","",IF($E52="Count","EA",IF($E52="Length","LF",IF($E52="Area","SF",IF($E52="Volume","CY","")))))</f>
        <v/>
      </c>
      <c r="L52" s="17">
        <f>IF($E52="","",ROUND(IF($E52="Count",$F52,IF($E52="Length",$F52*$G52,IF($E52="Area",$F52*$G52*$H52,IF($E52="Volume",$F52*$G52*$H52*$I52/27,"")))),4))</f>
        <v/>
      </c>
      <c r="M52" s="17">
        <f>IF($L52="","",ROUND($L52*(1+$J52/100),4))</f>
        <v/>
      </c>
      <c r="N52" s="13"/>
      <c r="O52" s="13"/>
    </row>
    <row r="53" spans="1:15" ht="30" customHeight="1">
      <c r="A53" s="12">
        <v>46</v>
      </c>
      <c r="B53" s="13"/>
      <c r="C53" s="13"/>
      <c r="D53" s="13"/>
      <c r="E53" s="13"/>
      <c r="F53" s="14"/>
      <c r="G53" s="14"/>
      <c r="H53" s="14"/>
      <c r="I53" s="14"/>
      <c r="J53" s="15"/>
      <c r="K53" s="16">
        <f>IF($E53="","",IF($E53="Count","EA",IF($E53="Length","LF",IF($E53="Area","SF",IF($E53="Volume","CY","")))))</f>
        <v/>
      </c>
      <c r="L53" s="17">
        <f>IF($E53="","",ROUND(IF($E53="Count",$F53,IF($E53="Length",$F53*$G53,IF($E53="Area",$F53*$G53*$H53,IF($E53="Volume",$F53*$G53*$H53*$I53/27,"")))),4))</f>
        <v/>
      </c>
      <c r="M53" s="17">
        <f>IF($L53="","",ROUND($L53*(1+$J53/100),4))</f>
        <v/>
      </c>
      <c r="N53" s="13"/>
      <c r="O53" s="13"/>
    </row>
    <row r="54" spans="1:15" ht="30" customHeight="1">
      <c r="A54" s="12">
        <v>47</v>
      </c>
      <c r="B54" s="13"/>
      <c r="C54" s="13"/>
      <c r="D54" s="13"/>
      <c r="E54" s="13"/>
      <c r="F54" s="14"/>
      <c r="G54" s="14"/>
      <c r="H54" s="14"/>
      <c r="I54" s="14"/>
      <c r="J54" s="15"/>
      <c r="K54" s="16">
        <f>IF($E54="","",IF($E54="Count","EA",IF($E54="Length","LF",IF($E54="Area","SF",IF($E54="Volume","CY","")))))</f>
        <v/>
      </c>
      <c r="L54" s="17">
        <f>IF($E54="","",ROUND(IF($E54="Count",$F54,IF($E54="Length",$F54*$G54,IF($E54="Area",$F54*$G54*$H54,IF($E54="Volume",$F54*$G54*$H54*$I54/27,"")))),4))</f>
        <v/>
      </c>
      <c r="M54" s="17">
        <f>IF($L54="","",ROUND($L54*(1+$J54/100),4))</f>
        <v/>
      </c>
      <c r="N54" s="13"/>
      <c r="O54" s="13"/>
    </row>
    <row r="55" spans="1:15" ht="30" customHeight="1">
      <c r="A55" s="12">
        <v>48</v>
      </c>
      <c r="B55" s="13"/>
      <c r="C55" s="13"/>
      <c r="D55" s="13"/>
      <c r="E55" s="13"/>
      <c r="F55" s="14"/>
      <c r="G55" s="14"/>
      <c r="H55" s="14"/>
      <c r="I55" s="14"/>
      <c r="J55" s="15"/>
      <c r="K55" s="16">
        <f>IF($E55="","",IF($E55="Count","EA",IF($E55="Length","LF",IF($E55="Area","SF",IF($E55="Volume","CY","")))))</f>
        <v/>
      </c>
      <c r="L55" s="17">
        <f>IF($E55="","",ROUND(IF($E55="Count",$F55,IF($E55="Length",$F55*$G55,IF($E55="Area",$F55*$G55*$H55,IF($E55="Volume",$F55*$G55*$H55*$I55/27,"")))),4))</f>
        <v/>
      </c>
      <c r="M55" s="17">
        <f>IF($L55="","",ROUND($L55*(1+$J55/100),4))</f>
        <v/>
      </c>
      <c r="N55" s="13"/>
      <c r="O55" s="13"/>
    </row>
    <row r="56" spans="1:15" ht="30" customHeight="1">
      <c r="A56" s="12">
        <v>49</v>
      </c>
      <c r="B56" s="13"/>
      <c r="C56" s="13"/>
      <c r="D56" s="13"/>
      <c r="E56" s="13"/>
      <c r="F56" s="14"/>
      <c r="G56" s="14"/>
      <c r="H56" s="14"/>
      <c r="I56" s="14"/>
      <c r="J56" s="15"/>
      <c r="K56" s="16">
        <f>IF($E56="","",IF($E56="Count","EA",IF($E56="Length","LF",IF($E56="Area","SF",IF($E56="Volume","CY","")))))</f>
        <v/>
      </c>
      <c r="L56" s="17">
        <f>IF($E56="","",ROUND(IF($E56="Count",$F56,IF($E56="Length",$F56*$G56,IF($E56="Area",$F56*$G56*$H56,IF($E56="Volume",$F56*$G56*$H56*$I56/27,"")))),4))</f>
        <v/>
      </c>
      <c r="M56" s="17">
        <f>IF($L56="","",ROUND($L56*(1+$J56/100),4))</f>
        <v/>
      </c>
      <c r="N56" s="13"/>
      <c r="O56" s="13"/>
    </row>
    <row r="57" spans="1:15" ht="30" customHeight="1">
      <c r="A57" s="12">
        <v>50</v>
      </c>
      <c r="B57" s="13"/>
      <c r="C57" s="13"/>
      <c r="D57" s="13"/>
      <c r="E57" s="13"/>
      <c r="F57" s="14"/>
      <c r="G57" s="14"/>
      <c r="H57" s="14"/>
      <c r="I57" s="14"/>
      <c r="J57" s="15"/>
      <c r="K57" s="16">
        <f>IF($E57="","",IF($E57="Count","EA",IF($E57="Length","LF",IF($E57="Area","SF",IF($E57="Volume","CY","")))))</f>
        <v/>
      </c>
      <c r="L57" s="17">
        <f>IF($E57="","",ROUND(IF($E57="Count",$F57,IF($E57="Length",$F57*$G57,IF($E57="Area",$F57*$G57*$H57,IF($E57="Volume",$F57*$G57*$H57*$I57/27,"")))),4))</f>
        <v/>
      </c>
      <c r="M57" s="17">
        <f>IF($L57="","",ROUND($L57*(1+$J57/100),4))</f>
        <v/>
      </c>
      <c r="N57" s="13"/>
      <c r="O57" s="13"/>
    </row>
    <row r="58" spans="1:15" ht="30" customHeight="1">
      <c r="A58" s="12">
        <v>51</v>
      </c>
      <c r="B58" s="13"/>
      <c r="C58" s="13"/>
      <c r="D58" s="13"/>
      <c r="E58" s="13"/>
      <c r="F58" s="14"/>
      <c r="G58" s="14"/>
      <c r="H58" s="14"/>
      <c r="I58" s="14"/>
      <c r="J58" s="15"/>
      <c r="K58" s="16">
        <f>IF($E58="","",IF($E58="Count","EA",IF($E58="Length","LF",IF($E58="Area","SF",IF($E58="Volume","CY","")))))</f>
        <v/>
      </c>
      <c r="L58" s="17">
        <f>IF($E58="","",ROUND(IF($E58="Count",$F58,IF($E58="Length",$F58*$G58,IF($E58="Area",$F58*$G58*$H58,IF($E58="Volume",$F58*$G58*$H58*$I58/27,"")))),4))</f>
        <v/>
      </c>
      <c r="M58" s="17">
        <f>IF($L58="","",ROUND($L58*(1+$J58/100),4))</f>
        <v/>
      </c>
      <c r="N58" s="13"/>
      <c r="O58" s="13"/>
    </row>
    <row r="59" spans="1:15" ht="30" customHeight="1">
      <c r="A59" s="12">
        <v>52</v>
      </c>
      <c r="B59" s="13"/>
      <c r="C59" s="13"/>
      <c r="D59" s="13"/>
      <c r="E59" s="13"/>
      <c r="F59" s="14"/>
      <c r="G59" s="14"/>
      <c r="H59" s="14"/>
      <c r="I59" s="14"/>
      <c r="J59" s="15"/>
      <c r="K59" s="16">
        <f>IF($E59="","",IF($E59="Count","EA",IF($E59="Length","LF",IF($E59="Area","SF",IF($E59="Volume","CY","")))))</f>
        <v/>
      </c>
      <c r="L59" s="17">
        <f>IF($E59="","",ROUND(IF($E59="Count",$F59,IF($E59="Length",$F59*$G59,IF($E59="Area",$F59*$G59*$H59,IF($E59="Volume",$F59*$G59*$H59*$I59/27,"")))),4))</f>
        <v/>
      </c>
      <c r="M59" s="17">
        <f>IF($L59="","",ROUND($L59*(1+$J59/100),4))</f>
        <v/>
      </c>
      <c r="N59" s="13"/>
      <c r="O59" s="13"/>
    </row>
    <row r="60" spans="1:15" ht="30" customHeight="1">
      <c r="A60" s="12">
        <v>53</v>
      </c>
      <c r="B60" s="13"/>
      <c r="C60" s="13"/>
      <c r="D60" s="13"/>
      <c r="E60" s="13"/>
      <c r="F60" s="14"/>
      <c r="G60" s="14"/>
      <c r="H60" s="14"/>
      <c r="I60" s="14"/>
      <c r="J60" s="15"/>
      <c r="K60" s="16">
        <f>IF($E60="","",IF($E60="Count","EA",IF($E60="Length","LF",IF($E60="Area","SF",IF($E60="Volume","CY","")))))</f>
        <v/>
      </c>
      <c r="L60" s="17">
        <f>IF($E60="","",ROUND(IF($E60="Count",$F60,IF($E60="Length",$F60*$G60,IF($E60="Area",$F60*$G60*$H60,IF($E60="Volume",$F60*$G60*$H60*$I60/27,"")))),4))</f>
        <v/>
      </c>
      <c r="M60" s="17">
        <f>IF($L60="","",ROUND($L60*(1+$J60/100),4))</f>
        <v/>
      </c>
      <c r="N60" s="13"/>
      <c r="O60" s="13"/>
    </row>
    <row r="61" spans="1:15" ht="30" customHeight="1">
      <c r="A61" s="12">
        <v>54</v>
      </c>
      <c r="B61" s="13"/>
      <c r="C61" s="13"/>
      <c r="D61" s="13"/>
      <c r="E61" s="13"/>
      <c r="F61" s="14"/>
      <c r="G61" s="14"/>
      <c r="H61" s="14"/>
      <c r="I61" s="14"/>
      <c r="J61" s="15"/>
      <c r="K61" s="16">
        <f>IF($E61="","",IF($E61="Count","EA",IF($E61="Length","LF",IF($E61="Area","SF",IF($E61="Volume","CY","")))))</f>
        <v/>
      </c>
      <c r="L61" s="17">
        <f>IF($E61="","",ROUND(IF($E61="Count",$F61,IF($E61="Length",$F61*$G61,IF($E61="Area",$F61*$G61*$H61,IF($E61="Volume",$F61*$G61*$H61*$I61/27,"")))),4))</f>
        <v/>
      </c>
      <c r="M61" s="17">
        <f>IF($L61="","",ROUND($L61*(1+$J61/100),4))</f>
        <v/>
      </c>
      <c r="N61" s="13"/>
      <c r="O61" s="13"/>
    </row>
    <row r="62" spans="1:15" ht="30" customHeight="1">
      <c r="A62" s="12">
        <v>55</v>
      </c>
      <c r="B62" s="13"/>
      <c r="C62" s="13"/>
      <c r="D62" s="13"/>
      <c r="E62" s="13"/>
      <c r="F62" s="14"/>
      <c r="G62" s="14"/>
      <c r="H62" s="14"/>
      <c r="I62" s="14"/>
      <c r="J62" s="15"/>
      <c r="K62" s="16">
        <f>IF($E62="","",IF($E62="Count","EA",IF($E62="Length","LF",IF($E62="Area","SF",IF($E62="Volume","CY","")))))</f>
        <v/>
      </c>
      <c r="L62" s="17">
        <f>IF($E62="","",ROUND(IF($E62="Count",$F62,IF($E62="Length",$F62*$G62,IF($E62="Area",$F62*$G62*$H62,IF($E62="Volume",$F62*$G62*$H62*$I62/27,"")))),4))</f>
        <v/>
      </c>
      <c r="M62" s="17">
        <f>IF($L62="","",ROUND($L62*(1+$J62/100),4))</f>
        <v/>
      </c>
      <c r="N62" s="13"/>
      <c r="O62" s="13"/>
    </row>
    <row r="63" spans="1:15" ht="30" customHeight="1">
      <c r="A63" s="12">
        <v>56</v>
      </c>
      <c r="B63" s="13"/>
      <c r="C63" s="13"/>
      <c r="D63" s="13"/>
      <c r="E63" s="13"/>
      <c r="F63" s="14"/>
      <c r="G63" s="14"/>
      <c r="H63" s="14"/>
      <c r="I63" s="14"/>
      <c r="J63" s="15"/>
      <c r="K63" s="16">
        <f>IF($E63="","",IF($E63="Count","EA",IF($E63="Length","LF",IF($E63="Area","SF",IF($E63="Volume","CY","")))))</f>
        <v/>
      </c>
      <c r="L63" s="17">
        <f>IF($E63="","",ROUND(IF($E63="Count",$F63,IF($E63="Length",$F63*$G63,IF($E63="Area",$F63*$G63*$H63,IF($E63="Volume",$F63*$G63*$H63*$I63/27,"")))),4))</f>
        <v/>
      </c>
      <c r="M63" s="17">
        <f>IF($L63="","",ROUND($L63*(1+$J63/100),4))</f>
        <v/>
      </c>
      <c r="N63" s="13"/>
      <c r="O63" s="13"/>
    </row>
    <row r="64" spans="1:15" ht="30" customHeight="1">
      <c r="A64" s="12">
        <v>57</v>
      </c>
      <c r="B64" s="13"/>
      <c r="C64" s="13"/>
      <c r="D64" s="13"/>
      <c r="E64" s="13"/>
      <c r="F64" s="14"/>
      <c r="G64" s="14"/>
      <c r="H64" s="14"/>
      <c r="I64" s="14"/>
      <c r="J64" s="15"/>
      <c r="K64" s="16">
        <f>IF($E64="","",IF($E64="Count","EA",IF($E64="Length","LF",IF($E64="Area","SF",IF($E64="Volume","CY","")))))</f>
        <v/>
      </c>
      <c r="L64" s="17">
        <f>IF($E64="","",ROUND(IF($E64="Count",$F64,IF($E64="Length",$F64*$G64,IF($E64="Area",$F64*$G64*$H64,IF($E64="Volume",$F64*$G64*$H64*$I64/27,"")))),4))</f>
        <v/>
      </c>
      <c r="M64" s="17">
        <f>IF($L64="","",ROUND($L64*(1+$J64/100),4))</f>
        <v/>
      </c>
      <c r="N64" s="13"/>
      <c r="O64" s="13"/>
    </row>
    <row r="65" spans="1:15" ht="30" customHeight="1">
      <c r="A65" s="12">
        <v>58</v>
      </c>
      <c r="B65" s="13"/>
      <c r="C65" s="13"/>
      <c r="D65" s="13"/>
      <c r="E65" s="13"/>
      <c r="F65" s="14"/>
      <c r="G65" s="14"/>
      <c r="H65" s="14"/>
      <c r="I65" s="14"/>
      <c r="J65" s="15"/>
      <c r="K65" s="16">
        <f>IF($E65="","",IF($E65="Count","EA",IF($E65="Length","LF",IF($E65="Area","SF",IF($E65="Volume","CY","")))))</f>
        <v/>
      </c>
      <c r="L65" s="17">
        <f>IF($E65="","",ROUND(IF($E65="Count",$F65,IF($E65="Length",$F65*$G65,IF($E65="Area",$F65*$G65*$H65,IF($E65="Volume",$F65*$G65*$H65*$I65/27,"")))),4))</f>
        <v/>
      </c>
      <c r="M65" s="17">
        <f>IF($L65="","",ROUND($L65*(1+$J65/100),4))</f>
        <v/>
      </c>
      <c r="N65" s="13"/>
      <c r="O65" s="13"/>
    </row>
    <row r="66" spans="1:15" ht="30" customHeight="1">
      <c r="A66" s="12">
        <v>59</v>
      </c>
      <c r="B66" s="13"/>
      <c r="C66" s="13"/>
      <c r="D66" s="13"/>
      <c r="E66" s="13"/>
      <c r="F66" s="14"/>
      <c r="G66" s="14"/>
      <c r="H66" s="14"/>
      <c r="I66" s="14"/>
      <c r="J66" s="15"/>
      <c r="K66" s="16">
        <f>IF($E66="","",IF($E66="Count","EA",IF($E66="Length","LF",IF($E66="Area","SF",IF($E66="Volume","CY","")))))</f>
        <v/>
      </c>
      <c r="L66" s="17">
        <f>IF($E66="","",ROUND(IF($E66="Count",$F66,IF($E66="Length",$F66*$G66,IF($E66="Area",$F66*$G66*$H66,IF($E66="Volume",$F66*$G66*$H66*$I66/27,"")))),4))</f>
        <v/>
      </c>
      <c r="M66" s="17">
        <f>IF($L66="","",ROUND($L66*(1+$J66/100),4))</f>
        <v/>
      </c>
      <c r="N66" s="13"/>
      <c r="O66" s="13"/>
    </row>
    <row r="67" spans="1:15" ht="30" customHeight="1">
      <c r="A67" s="12">
        <v>60</v>
      </c>
      <c r="B67" s="13"/>
      <c r="C67" s="13"/>
      <c r="D67" s="13"/>
      <c r="E67" s="13"/>
      <c r="F67" s="14"/>
      <c r="G67" s="14"/>
      <c r="H67" s="14"/>
      <c r="I67" s="14"/>
      <c r="J67" s="15"/>
      <c r="K67" s="16">
        <f>IF($E67="","",IF($E67="Count","EA",IF($E67="Length","LF",IF($E67="Area","SF",IF($E67="Volume","CY","")))))</f>
        <v/>
      </c>
      <c r="L67" s="17">
        <f>IF($E67="","",ROUND(IF($E67="Count",$F67,IF($E67="Length",$F67*$G67,IF($E67="Area",$F67*$G67*$H67,IF($E67="Volume",$F67*$G67*$H67*$I67/27,"")))),4))</f>
        <v/>
      </c>
      <c r="M67" s="17">
        <f>IF($L67="","",ROUND($L67*(1+$J67/100),4))</f>
        <v/>
      </c>
      <c r="N67" s="13"/>
      <c r="O67" s="13"/>
    </row>
    <row r="68" spans="1:15" ht="30" customHeight="1">
      <c r="A68" s="12">
        <v>61</v>
      </c>
      <c r="B68" s="13"/>
      <c r="C68" s="13"/>
      <c r="D68" s="13"/>
      <c r="E68" s="13"/>
      <c r="F68" s="14"/>
      <c r="G68" s="14"/>
      <c r="H68" s="14"/>
      <c r="I68" s="14"/>
      <c r="J68" s="15"/>
      <c r="K68" s="16">
        <f>IF($E68="","",IF($E68="Count","EA",IF($E68="Length","LF",IF($E68="Area","SF",IF($E68="Volume","CY","")))))</f>
        <v/>
      </c>
      <c r="L68" s="17">
        <f>IF($E68="","",ROUND(IF($E68="Count",$F68,IF($E68="Length",$F68*$G68,IF($E68="Area",$F68*$G68*$H68,IF($E68="Volume",$F68*$G68*$H68*$I68/27,"")))),4))</f>
        <v/>
      </c>
      <c r="M68" s="17">
        <f>IF($L68="","",ROUND($L68*(1+$J68/100),4))</f>
        <v/>
      </c>
      <c r="N68" s="13"/>
      <c r="O68" s="13"/>
    </row>
    <row r="69" spans="1:15" ht="30" customHeight="1">
      <c r="A69" s="12">
        <v>62</v>
      </c>
      <c r="B69" s="13"/>
      <c r="C69" s="13"/>
      <c r="D69" s="13"/>
      <c r="E69" s="13"/>
      <c r="F69" s="14"/>
      <c r="G69" s="14"/>
      <c r="H69" s="14"/>
      <c r="I69" s="14"/>
      <c r="J69" s="15"/>
      <c r="K69" s="16">
        <f>IF($E69="","",IF($E69="Count","EA",IF($E69="Length","LF",IF($E69="Area","SF",IF($E69="Volume","CY","")))))</f>
        <v/>
      </c>
      <c r="L69" s="17">
        <f>IF($E69="","",ROUND(IF($E69="Count",$F69,IF($E69="Length",$F69*$G69,IF($E69="Area",$F69*$G69*$H69,IF($E69="Volume",$F69*$G69*$H69*$I69/27,"")))),4))</f>
        <v/>
      </c>
      <c r="M69" s="17">
        <f>IF($L69="","",ROUND($L69*(1+$J69/100),4))</f>
        <v/>
      </c>
      <c r="N69" s="13"/>
      <c r="O69" s="13"/>
    </row>
    <row r="70" spans="1:15" ht="30" customHeight="1">
      <c r="A70" s="12">
        <v>63</v>
      </c>
      <c r="B70" s="13"/>
      <c r="C70" s="13"/>
      <c r="D70" s="13"/>
      <c r="E70" s="13"/>
      <c r="F70" s="14"/>
      <c r="G70" s="14"/>
      <c r="H70" s="14"/>
      <c r="I70" s="14"/>
      <c r="J70" s="15"/>
      <c r="K70" s="16">
        <f>IF($E70="","",IF($E70="Count","EA",IF($E70="Length","LF",IF($E70="Area","SF",IF($E70="Volume","CY","")))))</f>
        <v/>
      </c>
      <c r="L70" s="17">
        <f>IF($E70="","",ROUND(IF($E70="Count",$F70,IF($E70="Length",$F70*$G70,IF($E70="Area",$F70*$G70*$H70,IF($E70="Volume",$F70*$G70*$H70*$I70/27,"")))),4))</f>
        <v/>
      </c>
      <c r="M70" s="17">
        <f>IF($L70="","",ROUND($L70*(1+$J70/100),4))</f>
        <v/>
      </c>
      <c r="N70" s="13"/>
      <c r="O70" s="13"/>
    </row>
    <row r="71" spans="1:15" ht="30" customHeight="1">
      <c r="A71" s="12">
        <v>64</v>
      </c>
      <c r="B71" s="13"/>
      <c r="C71" s="13"/>
      <c r="D71" s="13"/>
      <c r="E71" s="13"/>
      <c r="F71" s="14"/>
      <c r="G71" s="14"/>
      <c r="H71" s="14"/>
      <c r="I71" s="14"/>
      <c r="J71" s="15"/>
      <c r="K71" s="16">
        <f>IF($E71="","",IF($E71="Count","EA",IF($E71="Length","LF",IF($E71="Area","SF",IF($E71="Volume","CY","")))))</f>
        <v/>
      </c>
      <c r="L71" s="17">
        <f>IF($E71="","",ROUND(IF($E71="Count",$F71,IF($E71="Length",$F71*$G71,IF($E71="Area",$F71*$G71*$H71,IF($E71="Volume",$F71*$G71*$H71*$I71/27,"")))),4))</f>
        <v/>
      </c>
      <c r="M71" s="17">
        <f>IF($L71="","",ROUND($L71*(1+$J71/100),4))</f>
        <v/>
      </c>
      <c r="N71" s="13"/>
      <c r="O71" s="13"/>
    </row>
    <row r="72" spans="1:15" ht="30" customHeight="1">
      <c r="A72" s="12">
        <v>65</v>
      </c>
      <c r="B72" s="13"/>
      <c r="C72" s="13"/>
      <c r="D72" s="13"/>
      <c r="E72" s="13"/>
      <c r="F72" s="14"/>
      <c r="G72" s="14"/>
      <c r="H72" s="14"/>
      <c r="I72" s="14"/>
      <c r="J72" s="15"/>
      <c r="K72" s="16">
        <f>IF($E72="","",IF($E72="Count","EA",IF($E72="Length","LF",IF($E72="Area","SF",IF($E72="Volume","CY","")))))</f>
        <v/>
      </c>
      <c r="L72" s="17">
        <f>IF($E72="","",ROUND(IF($E72="Count",$F72,IF($E72="Length",$F72*$G72,IF($E72="Area",$F72*$G72*$H72,IF($E72="Volume",$F72*$G72*$H72*$I72/27,"")))),4))</f>
        <v/>
      </c>
      <c r="M72" s="17">
        <f>IF($L72="","",ROUND($L72*(1+$J72/100),4))</f>
        <v/>
      </c>
      <c r="N72" s="13"/>
      <c r="O72" s="13"/>
    </row>
    <row r="73" spans="1:15" ht="30" customHeight="1">
      <c r="A73" s="12">
        <v>66</v>
      </c>
      <c r="B73" s="13"/>
      <c r="C73" s="13"/>
      <c r="D73" s="13"/>
      <c r="E73" s="13"/>
      <c r="F73" s="14"/>
      <c r="G73" s="14"/>
      <c r="H73" s="14"/>
      <c r="I73" s="14"/>
      <c r="J73" s="15"/>
      <c r="K73" s="16">
        <f>IF($E73="","",IF($E73="Count","EA",IF($E73="Length","LF",IF($E73="Area","SF",IF($E73="Volume","CY","")))))</f>
        <v/>
      </c>
      <c r="L73" s="17">
        <f>IF($E73="","",ROUND(IF($E73="Count",$F73,IF($E73="Length",$F73*$G73,IF($E73="Area",$F73*$G73*$H73,IF($E73="Volume",$F73*$G73*$H73*$I73/27,"")))),4))</f>
        <v/>
      </c>
      <c r="M73" s="17">
        <f>IF($L73="","",ROUND($L73*(1+$J73/100),4))</f>
        <v/>
      </c>
      <c r="N73" s="13"/>
      <c r="O73" s="13"/>
    </row>
    <row r="74" spans="1:15" ht="30" customHeight="1">
      <c r="A74" s="12">
        <v>67</v>
      </c>
      <c r="B74" s="13"/>
      <c r="C74" s="13"/>
      <c r="D74" s="13"/>
      <c r="E74" s="13"/>
      <c r="F74" s="14"/>
      <c r="G74" s="14"/>
      <c r="H74" s="14"/>
      <c r="I74" s="14"/>
      <c r="J74" s="15"/>
      <c r="K74" s="16">
        <f>IF($E74="","",IF($E74="Count","EA",IF($E74="Length","LF",IF($E74="Area","SF",IF($E74="Volume","CY","")))))</f>
        <v/>
      </c>
      <c r="L74" s="17">
        <f>IF($E74="","",ROUND(IF($E74="Count",$F74,IF($E74="Length",$F74*$G74,IF($E74="Area",$F74*$G74*$H74,IF($E74="Volume",$F74*$G74*$H74*$I74/27,"")))),4))</f>
        <v/>
      </c>
      <c r="M74" s="17">
        <f>IF($L74="","",ROUND($L74*(1+$J74/100),4))</f>
        <v/>
      </c>
      <c r="N74" s="13"/>
      <c r="O74" s="13"/>
    </row>
    <row r="75" spans="1:15" ht="30" customHeight="1">
      <c r="A75" s="12">
        <v>68</v>
      </c>
      <c r="B75" s="13"/>
      <c r="C75" s="13"/>
      <c r="D75" s="13"/>
      <c r="E75" s="13"/>
      <c r="F75" s="14"/>
      <c r="G75" s="14"/>
      <c r="H75" s="14"/>
      <c r="I75" s="14"/>
      <c r="J75" s="15"/>
      <c r="K75" s="16">
        <f>IF($E75="","",IF($E75="Count","EA",IF($E75="Length","LF",IF($E75="Area","SF",IF($E75="Volume","CY","")))))</f>
        <v/>
      </c>
      <c r="L75" s="17">
        <f>IF($E75="","",ROUND(IF($E75="Count",$F75,IF($E75="Length",$F75*$G75,IF($E75="Area",$F75*$G75*$H75,IF($E75="Volume",$F75*$G75*$H75*$I75/27,"")))),4))</f>
        <v/>
      </c>
      <c r="M75" s="17">
        <f>IF($L75="","",ROUND($L75*(1+$J75/100),4))</f>
        <v/>
      </c>
      <c r="N75" s="13"/>
      <c r="O75" s="13"/>
    </row>
    <row r="76" spans="1:15" ht="30" customHeight="1">
      <c r="A76" s="12">
        <v>69</v>
      </c>
      <c r="B76" s="13"/>
      <c r="C76" s="13"/>
      <c r="D76" s="13"/>
      <c r="E76" s="13"/>
      <c r="F76" s="14"/>
      <c r="G76" s="14"/>
      <c r="H76" s="14"/>
      <c r="I76" s="14"/>
      <c r="J76" s="15"/>
      <c r="K76" s="16">
        <f>IF($E76="","",IF($E76="Count","EA",IF($E76="Length","LF",IF($E76="Area","SF",IF($E76="Volume","CY","")))))</f>
        <v/>
      </c>
      <c r="L76" s="17">
        <f>IF($E76="","",ROUND(IF($E76="Count",$F76,IF($E76="Length",$F76*$G76,IF($E76="Area",$F76*$G76*$H76,IF($E76="Volume",$F76*$G76*$H76*$I76/27,"")))),4))</f>
        <v/>
      </c>
      <c r="M76" s="17">
        <f>IF($L76="","",ROUND($L76*(1+$J76/100),4))</f>
        <v/>
      </c>
      <c r="N76" s="13"/>
      <c r="O76" s="13"/>
    </row>
    <row r="77" spans="1:15" ht="30" customHeight="1">
      <c r="A77" s="12">
        <v>70</v>
      </c>
      <c r="B77" s="13"/>
      <c r="C77" s="13"/>
      <c r="D77" s="13"/>
      <c r="E77" s="13"/>
      <c r="F77" s="14"/>
      <c r="G77" s="14"/>
      <c r="H77" s="14"/>
      <c r="I77" s="14"/>
      <c r="J77" s="15"/>
      <c r="K77" s="16">
        <f>IF($E77="","",IF($E77="Count","EA",IF($E77="Length","LF",IF($E77="Area","SF",IF($E77="Volume","CY","")))))</f>
        <v/>
      </c>
      <c r="L77" s="17">
        <f>IF($E77="","",ROUND(IF($E77="Count",$F77,IF($E77="Length",$F77*$G77,IF($E77="Area",$F77*$G77*$H77,IF($E77="Volume",$F77*$G77*$H77*$I77/27,"")))),4))</f>
        <v/>
      </c>
      <c r="M77" s="17">
        <f>IF($L77="","",ROUND($L77*(1+$J77/100),4))</f>
        <v/>
      </c>
      <c r="N77" s="13"/>
      <c r="O77" s="13"/>
    </row>
    <row r="78" spans="1:15" ht="30" customHeight="1">
      <c r="A78" s="12">
        <v>71</v>
      </c>
      <c r="B78" s="13"/>
      <c r="C78" s="13"/>
      <c r="D78" s="13"/>
      <c r="E78" s="13"/>
      <c r="F78" s="14"/>
      <c r="G78" s="14"/>
      <c r="H78" s="14"/>
      <c r="I78" s="14"/>
      <c r="J78" s="15"/>
      <c r="K78" s="16">
        <f>IF($E78="","",IF($E78="Count","EA",IF($E78="Length","LF",IF($E78="Area","SF",IF($E78="Volume","CY","")))))</f>
        <v/>
      </c>
      <c r="L78" s="17">
        <f>IF($E78="","",ROUND(IF($E78="Count",$F78,IF($E78="Length",$F78*$G78,IF($E78="Area",$F78*$G78*$H78,IF($E78="Volume",$F78*$G78*$H78*$I78/27,"")))),4))</f>
        <v/>
      </c>
      <c r="M78" s="17">
        <f>IF($L78="","",ROUND($L78*(1+$J78/100),4))</f>
        <v/>
      </c>
      <c r="N78" s="13"/>
      <c r="O78" s="13"/>
    </row>
    <row r="79" spans="1:15" ht="30" customHeight="1">
      <c r="A79" s="12">
        <v>72</v>
      </c>
      <c r="B79" s="13"/>
      <c r="C79" s="13"/>
      <c r="D79" s="13"/>
      <c r="E79" s="13"/>
      <c r="F79" s="14"/>
      <c r="G79" s="14"/>
      <c r="H79" s="14"/>
      <c r="I79" s="14"/>
      <c r="J79" s="15"/>
      <c r="K79" s="16">
        <f>IF($E79="","",IF($E79="Count","EA",IF($E79="Length","LF",IF($E79="Area","SF",IF($E79="Volume","CY","")))))</f>
        <v/>
      </c>
      <c r="L79" s="17">
        <f>IF($E79="","",ROUND(IF($E79="Count",$F79,IF($E79="Length",$F79*$G79,IF($E79="Area",$F79*$G79*$H79,IF($E79="Volume",$F79*$G79*$H79*$I79/27,"")))),4))</f>
        <v/>
      </c>
      <c r="M79" s="17">
        <f>IF($L79="","",ROUND($L79*(1+$J79/100),4))</f>
        <v/>
      </c>
      <c r="N79" s="13"/>
      <c r="O79" s="13"/>
    </row>
    <row r="80" spans="1:15" ht="30" customHeight="1">
      <c r="A80" s="12">
        <v>73</v>
      </c>
      <c r="B80" s="13"/>
      <c r="C80" s="13"/>
      <c r="D80" s="13"/>
      <c r="E80" s="13"/>
      <c r="F80" s="14"/>
      <c r="G80" s="14"/>
      <c r="H80" s="14"/>
      <c r="I80" s="14"/>
      <c r="J80" s="15"/>
      <c r="K80" s="16">
        <f>IF($E80="","",IF($E80="Count","EA",IF($E80="Length","LF",IF($E80="Area","SF",IF($E80="Volume","CY","")))))</f>
        <v/>
      </c>
      <c r="L80" s="17">
        <f>IF($E80="","",ROUND(IF($E80="Count",$F80,IF($E80="Length",$F80*$G80,IF($E80="Area",$F80*$G80*$H80,IF($E80="Volume",$F80*$G80*$H80*$I80/27,"")))),4))</f>
        <v/>
      </c>
      <c r="M80" s="17">
        <f>IF($L80="","",ROUND($L80*(1+$J80/100),4))</f>
        <v/>
      </c>
      <c r="N80" s="13"/>
      <c r="O80" s="13"/>
    </row>
    <row r="81" spans="1:15" ht="30" customHeight="1">
      <c r="A81" s="12">
        <v>74</v>
      </c>
      <c r="B81" s="13"/>
      <c r="C81" s="13"/>
      <c r="D81" s="13"/>
      <c r="E81" s="13"/>
      <c r="F81" s="14"/>
      <c r="G81" s="14"/>
      <c r="H81" s="14"/>
      <c r="I81" s="14"/>
      <c r="J81" s="15"/>
      <c r="K81" s="16">
        <f>IF($E81="","",IF($E81="Count","EA",IF($E81="Length","LF",IF($E81="Area","SF",IF($E81="Volume","CY","")))))</f>
        <v/>
      </c>
      <c r="L81" s="17">
        <f>IF($E81="","",ROUND(IF($E81="Count",$F81,IF($E81="Length",$F81*$G81,IF($E81="Area",$F81*$G81*$H81,IF($E81="Volume",$F81*$G81*$H81*$I81/27,"")))),4))</f>
        <v/>
      </c>
      <c r="M81" s="17">
        <f>IF($L81="","",ROUND($L81*(1+$J81/100),4))</f>
        <v/>
      </c>
      <c r="N81" s="13"/>
      <c r="O81" s="13"/>
    </row>
    <row r="82" spans="1:15" ht="30" customHeight="1">
      <c r="A82" s="12">
        <v>75</v>
      </c>
      <c r="B82" s="13"/>
      <c r="C82" s="13"/>
      <c r="D82" s="13"/>
      <c r="E82" s="13"/>
      <c r="F82" s="14"/>
      <c r="G82" s="14"/>
      <c r="H82" s="14"/>
      <c r="I82" s="14"/>
      <c r="J82" s="15"/>
      <c r="K82" s="16">
        <f>IF($E82="","",IF($E82="Count","EA",IF($E82="Length","LF",IF($E82="Area","SF",IF($E82="Volume","CY","")))))</f>
        <v/>
      </c>
      <c r="L82" s="17">
        <f>IF($E82="","",ROUND(IF($E82="Count",$F82,IF($E82="Length",$F82*$G82,IF($E82="Area",$F82*$G82*$H82,IF($E82="Volume",$F82*$G82*$H82*$I82/27,"")))),4))</f>
        <v/>
      </c>
      <c r="M82" s="17">
        <f>IF($L82="","",ROUND($L82*(1+$J82/100),4))</f>
        <v/>
      </c>
      <c r="N82" s="13"/>
      <c r="O82" s="13"/>
    </row>
    <row r="83" spans="1:15" ht="30" customHeight="1">
      <c r="A83" s="12">
        <v>76</v>
      </c>
      <c r="B83" s="13"/>
      <c r="C83" s="13"/>
      <c r="D83" s="13"/>
      <c r="E83" s="13"/>
      <c r="F83" s="14"/>
      <c r="G83" s="14"/>
      <c r="H83" s="14"/>
      <c r="I83" s="14"/>
      <c r="J83" s="15"/>
      <c r="K83" s="16">
        <f>IF($E83="","",IF($E83="Count","EA",IF($E83="Length","LF",IF($E83="Area","SF",IF($E83="Volume","CY","")))))</f>
        <v/>
      </c>
      <c r="L83" s="17">
        <f>IF($E83="","",ROUND(IF($E83="Count",$F83,IF($E83="Length",$F83*$G83,IF($E83="Area",$F83*$G83*$H83,IF($E83="Volume",$F83*$G83*$H83*$I83/27,"")))),4))</f>
        <v/>
      </c>
      <c r="M83" s="17">
        <f>IF($L83="","",ROUND($L83*(1+$J83/100),4))</f>
        <v/>
      </c>
      <c r="N83" s="13"/>
      <c r="O83" s="13"/>
    </row>
    <row r="84" spans="1:15" ht="30" customHeight="1">
      <c r="A84" s="12">
        <v>77</v>
      </c>
      <c r="B84" s="13"/>
      <c r="C84" s="13"/>
      <c r="D84" s="13"/>
      <c r="E84" s="13"/>
      <c r="F84" s="14"/>
      <c r="G84" s="14"/>
      <c r="H84" s="14"/>
      <c r="I84" s="14"/>
      <c r="J84" s="15"/>
      <c r="K84" s="16">
        <f>IF($E84="","",IF($E84="Count","EA",IF($E84="Length","LF",IF($E84="Area","SF",IF($E84="Volume","CY","")))))</f>
        <v/>
      </c>
      <c r="L84" s="17">
        <f>IF($E84="","",ROUND(IF($E84="Count",$F84,IF($E84="Length",$F84*$G84,IF($E84="Area",$F84*$G84*$H84,IF($E84="Volume",$F84*$G84*$H84*$I84/27,"")))),4))</f>
        <v/>
      </c>
      <c r="M84" s="17">
        <f>IF($L84="","",ROUND($L84*(1+$J84/100),4))</f>
        <v/>
      </c>
      <c r="N84" s="13"/>
      <c r="O84" s="13"/>
    </row>
    <row r="85" spans="1:15" ht="30" customHeight="1">
      <c r="A85" s="12">
        <v>78</v>
      </c>
      <c r="B85" s="13"/>
      <c r="C85" s="13"/>
      <c r="D85" s="13"/>
      <c r="E85" s="13"/>
      <c r="F85" s="14"/>
      <c r="G85" s="14"/>
      <c r="H85" s="14"/>
      <c r="I85" s="14"/>
      <c r="J85" s="15"/>
      <c r="K85" s="16">
        <f>IF($E85="","",IF($E85="Count","EA",IF($E85="Length","LF",IF($E85="Area","SF",IF($E85="Volume","CY","")))))</f>
        <v/>
      </c>
      <c r="L85" s="17">
        <f>IF($E85="","",ROUND(IF($E85="Count",$F85,IF($E85="Length",$F85*$G85,IF($E85="Area",$F85*$G85*$H85,IF($E85="Volume",$F85*$G85*$H85*$I85/27,"")))),4))</f>
        <v/>
      </c>
      <c r="M85" s="17">
        <f>IF($L85="","",ROUND($L85*(1+$J85/100),4))</f>
        <v/>
      </c>
      <c r="N85" s="13"/>
      <c r="O85" s="13"/>
    </row>
    <row r="86" spans="1:15" ht="30" customHeight="1">
      <c r="A86" s="12">
        <v>79</v>
      </c>
      <c r="B86" s="13"/>
      <c r="C86" s="13"/>
      <c r="D86" s="13"/>
      <c r="E86" s="13"/>
      <c r="F86" s="14"/>
      <c r="G86" s="14"/>
      <c r="H86" s="14"/>
      <c r="I86" s="14"/>
      <c r="J86" s="15"/>
      <c r="K86" s="16">
        <f>IF($E86="","",IF($E86="Count","EA",IF($E86="Length","LF",IF($E86="Area","SF",IF($E86="Volume","CY","")))))</f>
        <v/>
      </c>
      <c r="L86" s="17">
        <f>IF($E86="","",ROUND(IF($E86="Count",$F86,IF($E86="Length",$F86*$G86,IF($E86="Area",$F86*$G86*$H86,IF($E86="Volume",$F86*$G86*$H86*$I86/27,"")))),4))</f>
        <v/>
      </c>
      <c r="M86" s="17">
        <f>IF($L86="","",ROUND($L86*(1+$J86/100),4))</f>
        <v/>
      </c>
      <c r="N86" s="13"/>
      <c r="O86" s="13"/>
    </row>
    <row r="87" spans="1:15" ht="30" customHeight="1">
      <c r="A87" s="12">
        <v>80</v>
      </c>
      <c r="B87" s="13"/>
      <c r="C87" s="13"/>
      <c r="D87" s="13"/>
      <c r="E87" s="13"/>
      <c r="F87" s="14"/>
      <c r="G87" s="14"/>
      <c r="H87" s="14"/>
      <c r="I87" s="14"/>
      <c r="J87" s="15"/>
      <c r="K87" s="16">
        <f>IF($E87="","",IF($E87="Count","EA",IF($E87="Length","LF",IF($E87="Area","SF",IF($E87="Volume","CY","")))))</f>
        <v/>
      </c>
      <c r="L87" s="17">
        <f>IF($E87="","",ROUND(IF($E87="Count",$F87,IF($E87="Length",$F87*$G87,IF($E87="Area",$F87*$G87*$H87,IF($E87="Volume",$F87*$G87*$H87*$I87/27,"")))),4))</f>
        <v/>
      </c>
      <c r="M87" s="17">
        <f>IF($L87="","",ROUND($L87*(1+$J87/100),4))</f>
        <v/>
      </c>
      <c r="N87" s="13"/>
      <c r="O87" s="13"/>
    </row>
    <row r="88" spans="1:15" ht="30" customHeight="1">
      <c r="A88" s="12">
        <v>81</v>
      </c>
      <c r="B88" s="13"/>
      <c r="C88" s="13"/>
      <c r="D88" s="13"/>
      <c r="E88" s="13"/>
      <c r="F88" s="14"/>
      <c r="G88" s="14"/>
      <c r="H88" s="14"/>
      <c r="I88" s="14"/>
      <c r="J88" s="15"/>
      <c r="K88" s="16">
        <f>IF($E88="","",IF($E88="Count","EA",IF($E88="Length","LF",IF($E88="Area","SF",IF($E88="Volume","CY","")))))</f>
        <v/>
      </c>
      <c r="L88" s="17">
        <f>IF($E88="","",ROUND(IF($E88="Count",$F88,IF($E88="Length",$F88*$G88,IF($E88="Area",$F88*$G88*$H88,IF($E88="Volume",$F88*$G88*$H88*$I88/27,"")))),4))</f>
        <v/>
      </c>
      <c r="M88" s="17">
        <f>IF($L88="","",ROUND($L88*(1+$J88/100),4))</f>
        <v/>
      </c>
      <c r="N88" s="13"/>
      <c r="O88" s="13"/>
    </row>
    <row r="89" spans="1:15" ht="30" customHeight="1">
      <c r="A89" s="12">
        <v>82</v>
      </c>
      <c r="B89" s="13"/>
      <c r="C89" s="13"/>
      <c r="D89" s="13"/>
      <c r="E89" s="13"/>
      <c r="F89" s="14"/>
      <c r="G89" s="14"/>
      <c r="H89" s="14"/>
      <c r="I89" s="14"/>
      <c r="J89" s="15"/>
      <c r="K89" s="16">
        <f>IF($E89="","",IF($E89="Count","EA",IF($E89="Length","LF",IF($E89="Area","SF",IF($E89="Volume","CY","")))))</f>
        <v/>
      </c>
      <c r="L89" s="17">
        <f>IF($E89="","",ROUND(IF($E89="Count",$F89,IF($E89="Length",$F89*$G89,IF($E89="Area",$F89*$G89*$H89,IF($E89="Volume",$F89*$G89*$H89*$I89/27,"")))),4))</f>
        <v/>
      </c>
      <c r="M89" s="17">
        <f>IF($L89="","",ROUND($L89*(1+$J89/100),4))</f>
        <v/>
      </c>
      <c r="N89" s="13"/>
      <c r="O89" s="13"/>
    </row>
    <row r="90" spans="1:15" ht="30" customHeight="1">
      <c r="A90" s="12">
        <v>83</v>
      </c>
      <c r="B90" s="13"/>
      <c r="C90" s="13"/>
      <c r="D90" s="13"/>
      <c r="E90" s="13"/>
      <c r="F90" s="14"/>
      <c r="G90" s="14"/>
      <c r="H90" s="14"/>
      <c r="I90" s="14"/>
      <c r="J90" s="15"/>
      <c r="K90" s="16">
        <f>IF($E90="","",IF($E90="Count","EA",IF($E90="Length","LF",IF($E90="Area","SF",IF($E90="Volume","CY","")))))</f>
        <v/>
      </c>
      <c r="L90" s="17">
        <f>IF($E90="","",ROUND(IF($E90="Count",$F90,IF($E90="Length",$F90*$G90,IF($E90="Area",$F90*$G90*$H90,IF($E90="Volume",$F90*$G90*$H90*$I90/27,"")))),4))</f>
        <v/>
      </c>
      <c r="M90" s="17">
        <f>IF($L90="","",ROUND($L90*(1+$J90/100),4))</f>
        <v/>
      </c>
      <c r="N90" s="13"/>
      <c r="O90" s="13"/>
    </row>
    <row r="91" spans="1:15" ht="30" customHeight="1">
      <c r="A91" s="12">
        <v>84</v>
      </c>
      <c r="B91" s="13"/>
      <c r="C91" s="13"/>
      <c r="D91" s="13"/>
      <c r="E91" s="13"/>
      <c r="F91" s="14"/>
      <c r="G91" s="14"/>
      <c r="H91" s="14"/>
      <c r="I91" s="14"/>
      <c r="J91" s="15"/>
      <c r="K91" s="16">
        <f>IF($E91="","",IF($E91="Count","EA",IF($E91="Length","LF",IF($E91="Area","SF",IF($E91="Volume","CY","")))))</f>
        <v/>
      </c>
      <c r="L91" s="17">
        <f>IF($E91="","",ROUND(IF($E91="Count",$F91,IF($E91="Length",$F91*$G91,IF($E91="Area",$F91*$G91*$H91,IF($E91="Volume",$F91*$G91*$H91*$I91/27,"")))),4))</f>
        <v/>
      </c>
      <c r="M91" s="17">
        <f>IF($L91="","",ROUND($L91*(1+$J91/100),4))</f>
        <v/>
      </c>
      <c r="N91" s="13"/>
      <c r="O91" s="13"/>
    </row>
    <row r="92" spans="1:15" ht="30" customHeight="1">
      <c r="A92" s="12">
        <v>85</v>
      </c>
      <c r="B92" s="13"/>
      <c r="C92" s="13"/>
      <c r="D92" s="13"/>
      <c r="E92" s="13"/>
      <c r="F92" s="14"/>
      <c r="G92" s="14"/>
      <c r="H92" s="14"/>
      <c r="I92" s="14"/>
      <c r="J92" s="15"/>
      <c r="K92" s="16">
        <f>IF($E92="","",IF($E92="Count","EA",IF($E92="Length","LF",IF($E92="Area","SF",IF($E92="Volume","CY","")))))</f>
        <v/>
      </c>
      <c r="L92" s="17">
        <f>IF($E92="","",ROUND(IF($E92="Count",$F92,IF($E92="Length",$F92*$G92,IF($E92="Area",$F92*$G92*$H92,IF($E92="Volume",$F92*$G92*$H92*$I92/27,"")))),4))</f>
        <v/>
      </c>
      <c r="M92" s="17">
        <f>IF($L92="","",ROUND($L92*(1+$J92/100),4))</f>
        <v/>
      </c>
      <c r="N92" s="13"/>
      <c r="O92" s="13"/>
    </row>
    <row r="93" spans="1:15" ht="30" customHeight="1">
      <c r="A93" s="12">
        <v>86</v>
      </c>
      <c r="B93" s="13"/>
      <c r="C93" s="13"/>
      <c r="D93" s="13"/>
      <c r="E93" s="13"/>
      <c r="F93" s="14"/>
      <c r="G93" s="14"/>
      <c r="H93" s="14"/>
      <c r="I93" s="14"/>
      <c r="J93" s="15"/>
      <c r="K93" s="16">
        <f>IF($E93="","",IF($E93="Count","EA",IF($E93="Length","LF",IF($E93="Area","SF",IF($E93="Volume","CY","")))))</f>
        <v/>
      </c>
      <c r="L93" s="17">
        <f>IF($E93="","",ROUND(IF($E93="Count",$F93,IF($E93="Length",$F93*$G93,IF($E93="Area",$F93*$G93*$H93,IF($E93="Volume",$F93*$G93*$H93*$I93/27,"")))),4))</f>
        <v/>
      </c>
      <c r="M93" s="17">
        <f>IF($L93="","",ROUND($L93*(1+$J93/100),4))</f>
        <v/>
      </c>
      <c r="N93" s="13"/>
      <c r="O93" s="13"/>
    </row>
    <row r="94" spans="1:15" ht="30" customHeight="1">
      <c r="A94" s="12">
        <v>87</v>
      </c>
      <c r="B94" s="13"/>
      <c r="C94" s="13"/>
      <c r="D94" s="13"/>
      <c r="E94" s="13"/>
      <c r="F94" s="14"/>
      <c r="G94" s="14"/>
      <c r="H94" s="14"/>
      <c r="I94" s="14"/>
      <c r="J94" s="15"/>
      <c r="K94" s="16">
        <f>IF($E94="","",IF($E94="Count","EA",IF($E94="Length","LF",IF($E94="Area","SF",IF($E94="Volume","CY","")))))</f>
        <v/>
      </c>
      <c r="L94" s="17">
        <f>IF($E94="","",ROUND(IF($E94="Count",$F94,IF($E94="Length",$F94*$G94,IF($E94="Area",$F94*$G94*$H94,IF($E94="Volume",$F94*$G94*$H94*$I94/27,"")))),4))</f>
        <v/>
      </c>
      <c r="M94" s="17">
        <f>IF($L94="","",ROUND($L94*(1+$J94/100),4))</f>
        <v/>
      </c>
      <c r="N94" s="13"/>
      <c r="O94" s="13"/>
    </row>
    <row r="95" spans="1:15" ht="30" customHeight="1">
      <c r="A95" s="12">
        <v>88</v>
      </c>
      <c r="B95" s="13"/>
      <c r="C95" s="13"/>
      <c r="D95" s="13"/>
      <c r="E95" s="13"/>
      <c r="F95" s="14"/>
      <c r="G95" s="14"/>
      <c r="H95" s="14"/>
      <c r="I95" s="14"/>
      <c r="J95" s="15"/>
      <c r="K95" s="16">
        <f>IF($E95="","",IF($E95="Count","EA",IF($E95="Length","LF",IF($E95="Area","SF",IF($E95="Volume","CY","")))))</f>
        <v/>
      </c>
      <c r="L95" s="17">
        <f>IF($E95="","",ROUND(IF($E95="Count",$F95,IF($E95="Length",$F95*$G95,IF($E95="Area",$F95*$G95*$H95,IF($E95="Volume",$F95*$G95*$H95*$I95/27,"")))),4))</f>
        <v/>
      </c>
      <c r="M95" s="17">
        <f>IF($L95="","",ROUND($L95*(1+$J95/100),4))</f>
        <v/>
      </c>
      <c r="N95" s="13"/>
      <c r="O95" s="13"/>
    </row>
    <row r="96" spans="1:15" ht="30" customHeight="1">
      <c r="A96" s="12">
        <v>89</v>
      </c>
      <c r="B96" s="13"/>
      <c r="C96" s="13"/>
      <c r="D96" s="13"/>
      <c r="E96" s="13"/>
      <c r="F96" s="14"/>
      <c r="G96" s="14"/>
      <c r="H96" s="14"/>
      <c r="I96" s="14"/>
      <c r="J96" s="15"/>
      <c r="K96" s="16">
        <f>IF($E96="","",IF($E96="Count","EA",IF($E96="Length","LF",IF($E96="Area","SF",IF($E96="Volume","CY","")))))</f>
        <v/>
      </c>
      <c r="L96" s="17">
        <f>IF($E96="","",ROUND(IF($E96="Count",$F96,IF($E96="Length",$F96*$G96,IF($E96="Area",$F96*$G96*$H96,IF($E96="Volume",$F96*$G96*$H96*$I96/27,"")))),4))</f>
        <v/>
      </c>
      <c r="M96" s="17">
        <f>IF($L96="","",ROUND($L96*(1+$J96/100),4))</f>
        <v/>
      </c>
      <c r="N96" s="13"/>
      <c r="O96" s="13"/>
    </row>
    <row r="97" spans="1:16" ht="30" customHeight="1">
      <c r="A97" s="12">
        <v>90</v>
      </c>
      <c r="B97" s="13"/>
      <c r="C97" s="13"/>
      <c r="D97" s="13"/>
      <c r="E97" s="13"/>
      <c r="F97" s="14"/>
      <c r="G97" s="14"/>
      <c r="H97" s="14"/>
      <c r="I97" s="14"/>
      <c r="J97" s="15"/>
      <c r="K97" s="16">
        <f>IF($E97="","",IF($E97="Count","EA",IF($E97="Length","LF",IF($E97="Area","SF",IF($E97="Volume","CY","")))))</f>
        <v/>
      </c>
      <c r="L97" s="17">
        <f>IF($E97="","",ROUND(IF($E97="Count",$F97,IF($E97="Length",$F97*$G97,IF($E97="Area",$F97*$G97*$H97,IF($E97="Volume",$F97*$G97*$H97*$I97/27,"")))),4))</f>
        <v/>
      </c>
      <c r="M97" s="17">
        <f>IF($L97="","",ROUND($L97*(1+$J97/100),4))</f>
        <v/>
      </c>
      <c r="N97" s="13"/>
      <c r="O97" s="13"/>
    </row>
    <row r="98" spans="1:16" ht="30" customHeight="1">
      <c r="A98" s="12">
        <v>91</v>
      </c>
      <c r="B98" s="13"/>
      <c r="C98" s="13"/>
      <c r="D98" s="13"/>
      <c r="E98" s="13"/>
      <c r="F98" s="14"/>
      <c r="G98" s="14"/>
      <c r="H98" s="14"/>
      <c r="I98" s="14"/>
      <c r="J98" s="15"/>
      <c r="K98" s="16">
        <f>IF($E98="","",IF($E98="Count","EA",IF($E98="Length","LF",IF($E98="Area","SF",IF($E98="Volume","CY","")))))</f>
        <v/>
      </c>
      <c r="L98" s="17">
        <f>IF($E98="","",ROUND(IF($E98="Count",$F98,IF($E98="Length",$F98*$G98,IF($E98="Area",$F98*$G98*$H98,IF($E98="Volume",$F98*$G98*$H98*$I98/27,"")))),4))</f>
        <v/>
      </c>
      <c r="M98" s="17">
        <f>IF($L98="","",ROUND($L98*(1+$J98/100),4))</f>
        <v/>
      </c>
      <c r="N98" s="13"/>
      <c r="O98" s="13"/>
    </row>
    <row r="99" spans="1:16" ht="30" customHeight="1">
      <c r="A99" s="12">
        <v>92</v>
      </c>
      <c r="B99" s="13"/>
      <c r="C99" s="13"/>
      <c r="D99" s="13"/>
      <c r="E99" s="13"/>
      <c r="F99" s="14"/>
      <c r="G99" s="14"/>
      <c r="H99" s="14"/>
      <c r="I99" s="14"/>
      <c r="J99" s="15"/>
      <c r="K99" s="16">
        <f>IF($E99="","",IF($E99="Count","EA",IF($E99="Length","LF",IF($E99="Area","SF",IF($E99="Volume","CY","")))))</f>
        <v/>
      </c>
      <c r="L99" s="17">
        <f>IF($E99="","",ROUND(IF($E99="Count",$F99,IF($E99="Length",$F99*$G99,IF($E99="Area",$F99*$G99*$H99,IF($E99="Volume",$F99*$G99*$H99*$I99/27,"")))),4))</f>
        <v/>
      </c>
      <c r="M99" s="17">
        <f>IF($L99="","",ROUND($L99*(1+$J99/100),4))</f>
        <v/>
      </c>
      <c r="N99" s="13"/>
      <c r="O99" s="13"/>
    </row>
    <row r="100" spans="1:16" ht="30" customHeight="1">
      <c r="A100" s="12">
        <v>93</v>
      </c>
      <c r="B100" s="13"/>
      <c r="C100" s="13"/>
      <c r="D100" s="13"/>
      <c r="E100" s="13"/>
      <c r="F100" s="14"/>
      <c r="G100" s="14"/>
      <c r="H100" s="14"/>
      <c r="I100" s="14"/>
      <c r="J100" s="15"/>
      <c r="K100" s="16">
        <f>IF($E100="","",IF($E100="Count","EA",IF($E100="Length","LF",IF($E100="Area","SF",IF($E100="Volume","CY","")))))</f>
        <v/>
      </c>
      <c r="L100" s="17">
        <f>IF($E100="","",ROUND(IF($E100="Count",$F100,IF($E100="Length",$F100*$G100,IF($E100="Area",$F100*$G100*$H100,IF($E100="Volume",$F100*$G100*$H100*$I100/27,"")))),4))</f>
        <v/>
      </c>
      <c r="M100" s="17">
        <f>IF($L100="","",ROUND($L100*(1+$J100/100),4))</f>
        <v/>
      </c>
      <c r="N100" s="13"/>
      <c r="O100" s="13"/>
    </row>
    <row r="101" spans="1:16" ht="30" customHeight="1">
      <c r="A101" s="12">
        <v>94</v>
      </c>
      <c r="B101" s="13"/>
      <c r="C101" s="13"/>
      <c r="D101" s="13"/>
      <c r="E101" s="13"/>
      <c r="F101" s="14"/>
      <c r="G101" s="14"/>
      <c r="H101" s="14"/>
      <c r="I101" s="14"/>
      <c r="J101" s="15"/>
      <c r="K101" s="16">
        <f>IF($E101="","",IF($E101="Count","EA",IF($E101="Length","LF",IF($E101="Area","SF",IF($E101="Volume","CY","")))))</f>
        <v/>
      </c>
      <c r="L101" s="17">
        <f>IF($E101="","",ROUND(IF($E101="Count",$F101,IF($E101="Length",$F101*$G101,IF($E101="Area",$F101*$G101*$H101,IF($E101="Volume",$F101*$G101*$H101*$I101/27,"")))),4))</f>
        <v/>
      </c>
      <c r="M101" s="17">
        <f>IF($L101="","",ROUND($L101*(1+$J101/100),4))</f>
        <v/>
      </c>
      <c r="N101" s="13"/>
      <c r="O101" s="13"/>
    </row>
    <row r="102" spans="1:16" ht="30" customHeight="1">
      <c r="A102" s="12">
        <v>95</v>
      </c>
      <c r="B102" s="13"/>
      <c r="C102" s="13"/>
      <c r="D102" s="13"/>
      <c r="E102" s="13"/>
      <c r="F102" s="14"/>
      <c r="G102" s="14"/>
      <c r="H102" s="14"/>
      <c r="I102" s="14"/>
      <c r="J102" s="15"/>
      <c r="K102" s="16">
        <f>IF($E102="","",IF($E102="Count","EA",IF($E102="Length","LF",IF($E102="Area","SF",IF($E102="Volume","CY","")))))</f>
        <v/>
      </c>
      <c r="L102" s="17">
        <f>IF($E102="","",ROUND(IF($E102="Count",$F102,IF($E102="Length",$F102*$G102,IF($E102="Area",$F102*$G102*$H102,IF($E102="Volume",$F102*$G102*$H102*$I102/27,"")))),4))</f>
        <v/>
      </c>
      <c r="M102" s="17">
        <f>IF($L102="","",ROUND($L102*(1+$J102/100),4))</f>
        <v/>
      </c>
      <c r="N102" s="13"/>
      <c r="O102" s="13"/>
    </row>
    <row r="103" spans="1:16" ht="30" customHeight="1">
      <c r="A103" s="12">
        <v>96</v>
      </c>
      <c r="B103" s="13"/>
      <c r="C103" s="13"/>
      <c r="D103" s="13"/>
      <c r="E103" s="13"/>
      <c r="F103" s="14"/>
      <c r="G103" s="14"/>
      <c r="H103" s="14"/>
      <c r="I103" s="14"/>
      <c r="J103" s="15"/>
      <c r="K103" s="16">
        <f>IF($E103="","",IF($E103="Count","EA",IF($E103="Length","LF",IF($E103="Area","SF",IF($E103="Volume","CY","")))))</f>
        <v/>
      </c>
      <c r="L103" s="17">
        <f>IF($E103="","",ROUND(IF($E103="Count",$F103,IF($E103="Length",$F103*$G103,IF($E103="Area",$F103*$G103*$H103,IF($E103="Volume",$F103*$G103*$H103*$I103/27,"")))),4))</f>
        <v/>
      </c>
      <c r="M103" s="17">
        <f>IF($L103="","",ROUND($L103*(1+$J103/100),4))</f>
        <v/>
      </c>
      <c r="N103" s="13"/>
      <c r="O103" s="13"/>
    </row>
    <row r="104" spans="1:16" ht="30" customHeight="1">
      <c r="A104" s="12">
        <v>97</v>
      </c>
      <c r="B104" s="13"/>
      <c r="C104" s="13"/>
      <c r="D104" s="13"/>
      <c r="E104" s="13"/>
      <c r="F104" s="14"/>
      <c r="G104" s="14"/>
      <c r="H104" s="14"/>
      <c r="I104" s="14"/>
      <c r="J104" s="15"/>
      <c r="K104" s="16">
        <f>IF($E104="","",IF($E104="Count","EA",IF($E104="Length","LF",IF($E104="Area","SF",IF($E104="Volume","CY","")))))</f>
        <v/>
      </c>
      <c r="L104" s="17">
        <f>IF($E104="","",ROUND(IF($E104="Count",$F104,IF($E104="Length",$F104*$G104,IF($E104="Area",$F104*$G104*$H104,IF($E104="Volume",$F104*$G104*$H104*$I104/27,"")))),4))</f>
        <v/>
      </c>
      <c r="M104" s="17">
        <f>IF($L104="","",ROUND($L104*(1+$J104/100),4))</f>
        <v/>
      </c>
      <c r="N104" s="13"/>
      <c r="O104" s="13"/>
    </row>
    <row r="105" spans="1:16" ht="30" customHeight="1">
      <c r="A105" s="12">
        <v>98</v>
      </c>
      <c r="B105" s="13"/>
      <c r="C105" s="13"/>
      <c r="D105" s="13"/>
      <c r="E105" s="13"/>
      <c r="F105" s="14"/>
      <c r="G105" s="14"/>
      <c r="H105" s="14"/>
      <c r="I105" s="14"/>
      <c r="J105" s="15"/>
      <c r="K105" s="16">
        <f>IF($E105="","",IF($E105="Count","EA",IF($E105="Length","LF",IF($E105="Area","SF",IF($E105="Volume","CY","")))))</f>
        <v/>
      </c>
      <c r="L105" s="17">
        <f>IF($E105="","",ROUND(IF($E105="Count",$F105,IF($E105="Length",$F105*$G105,IF($E105="Area",$F105*$G105*$H105,IF($E105="Volume",$F105*$G105*$H105*$I105/27,"")))),4))</f>
        <v/>
      </c>
      <c r="M105" s="17">
        <f>IF($L105="","",ROUND($L105*(1+$J105/100),4))</f>
        <v/>
      </c>
      <c r="N105" s="13"/>
      <c r="O105" s="13"/>
    </row>
    <row r="106" spans="1:16" ht="30" customHeight="1">
      <c r="A106" s="12">
        <v>99</v>
      </c>
      <c r="B106" s="13"/>
      <c r="C106" s="13"/>
      <c r="D106" s="13"/>
      <c r="E106" s="13"/>
      <c r="F106" s="14"/>
      <c r="G106" s="14"/>
      <c r="H106" s="14"/>
      <c r="I106" s="14"/>
      <c r="J106" s="15"/>
      <c r="K106" s="16">
        <f>IF($E106="","",IF($E106="Count","EA",IF($E106="Length","LF",IF($E106="Area","SF",IF($E106="Volume","CY","")))))</f>
        <v/>
      </c>
      <c r="L106" s="17">
        <f>IF($E106="","",ROUND(IF($E106="Count",$F106,IF($E106="Length",$F106*$G106,IF($E106="Area",$F106*$G106*$H106,IF($E106="Volume",$F106*$G106*$H106*$I106/27,"")))),4))</f>
        <v/>
      </c>
      <c r="M106" s="17">
        <f>IF($L106="","",ROUND($L106*(1+$J106/100),4))</f>
        <v/>
      </c>
      <c r="N106" s="13"/>
      <c r="O106" s="13"/>
    </row>
    <row r="107" spans="1:16" ht="30" customHeight="1">
      <c r="A107" s="12">
        <v>100</v>
      </c>
      <c r="B107" s="13"/>
      <c r="C107" s="13"/>
      <c r="D107" s="13"/>
      <c r="E107" s="13"/>
      <c r="F107" s="14"/>
      <c r="G107" s="14"/>
      <c r="H107" s="14"/>
      <c r="I107" s="14"/>
      <c r="J107" s="15"/>
      <c r="K107" s="16">
        <f>IF($E107="","",IF($E107="Count","EA",IF($E107="Length","LF",IF($E107="Area","SF",IF($E107="Volume","CY","")))))</f>
        <v/>
      </c>
      <c r="L107" s="17">
        <f>IF($E107="","",ROUND(IF($E107="Count",$F107,IF($E107="Length",$F107*$G107,IF($E107="Area",$F107*$G107*$H107,IF($E107="Volume",$F107*$G107*$H107*$I107/27,"")))),4))</f>
        <v/>
      </c>
      <c r="M107" s="17">
        <f>IF($L107="","",ROUND($L107*(1+$J107/100),4))</f>
        <v/>
      </c>
      <c r="N107" s="13"/>
      <c r="O107" s="13"/>
    </row>
    <row r="110" spans="1:16">
      <c r="A110" s="6" t="s">
        <v>69</v>
      </c>
      <c r="B110" s="6"/>
      <c r="C110" s="6"/>
      <c r="D110" s="6"/>
      <c r="E110" s="6"/>
      <c r="F110" s="6"/>
      <c r="G110" s="6"/>
      <c r="H110" s="6"/>
      <c r="I110" s="5" t="s">
        <v>26</v>
      </c>
      <c r="J110" s="18">
        <f>SUMIF($K$8:$K$107,"EA",$M$8:$M$107)</f>
        <v>0</v>
      </c>
      <c r="K110" s="5" t="s">
        <v>29</v>
      </c>
      <c r="L110" s="18">
        <f>SUMIF($K$8:$K$107,"LF",$M$8:$M$107)</f>
        <v>0</v>
      </c>
      <c r="M110" s="5" t="s">
        <v>32</v>
      </c>
      <c r="N110" s="18">
        <f>SUMIF($K$8:$K$107,"SF",$M$8:$M$107)</f>
        <v>0</v>
      </c>
      <c r="O110" s="5" t="s">
        <v>35</v>
      </c>
      <c r="P110" s="18">
        <f>SUMIF($K$8:$K$107,"CY",$M$8:$M$107)</f>
        <v>0</v>
      </c>
    </row>
    <row r="112" spans="1:16">
      <c r="A112" s="9" t="s">
        <v>70</v>
      </c>
      <c r="B112" s="9"/>
      <c r="C112" s="9"/>
      <c r="D112" s="9"/>
      <c r="E112" s="9"/>
      <c r="F112" s="9"/>
      <c r="G112" s="9"/>
      <c r="H112" s="9"/>
      <c r="I112" s="9"/>
      <c r="J112" s="9"/>
      <c r="K112" s="9"/>
      <c r="L112" s="9"/>
      <c r="M112" s="9"/>
      <c r="N112" s="9"/>
      <c r="O112" s="9"/>
    </row>
    <row r="113" spans="1:15">
      <c r="A113" s="9"/>
      <c r="B113" s="9"/>
      <c r="C113" s="9"/>
      <c r="D113" s="9"/>
      <c r="E113" s="9"/>
      <c r="F113" s="9"/>
      <c r="G113" s="9"/>
      <c r="H113" s="9"/>
      <c r="I113" s="9"/>
      <c r="J113" s="9"/>
      <c r="K113" s="9"/>
      <c r="L113" s="9"/>
      <c r="M113" s="9"/>
      <c r="N113" s="9"/>
      <c r="O113" s="9"/>
    </row>
  </sheetData>
  <autoFilter ref="A7:O107"/>
  <mergeCells count="9">
    <mergeCell ref="A1:O1"/>
    <mergeCell ref="A2:O2"/>
    <mergeCell ref="B4:C4"/>
    <mergeCell ref="F4:G4"/>
    <mergeCell ref="J4:K4"/>
    <mergeCell ref="N4:O4"/>
    <mergeCell ref="A6:O6"/>
    <mergeCell ref="A110:H110"/>
    <mergeCell ref="A112:O113"/>
  </mergeCells>
  <conditionalFormatting sqref="E8:O107">
    <cfRule type="expression" dxfId="1" priority="3">
      <formula>AND($E8&lt;&gt;"",$D8="")</formula>
    </cfRule>
  </conditionalFormatting>
  <conditionalFormatting sqref="O8:O107">
    <cfRule type="containsText" dxfId="0" priority="1" operator="containsText" text="Reviewed">
      <formula>NOT(ISERROR(SEARCH("Reviewed",O8)))</formula>
    </cfRule>
    <cfRule type="containsText" dxfId="1" priority="2" operator="containsText" text="Pending">
      <formula>NOT(ISERROR(SEARCH("Pending",O8)))</formula>
    </cfRule>
  </conditionalFormatting>
  <dataValidations count="7">
    <dataValidation type="list" allowBlank="1" showInputMessage="1" showErrorMessage="1" errorTitle="Choose a listed type" error="Use the dropdown so the unit and formulas stay consistent." promptTitle="Quantity type" prompt="Choose Count, Length, Area, or Volume." sqref="E8:E107">
      <formula1>'_Lists'!$A$1:$A$4</formula1>
    </dataValidation>
    <dataValidation type="list" allowBlank="1" showInputMessage="1" showErrorMessage="1" promptTitle="Review state" prompt="Mark Reviewed only after checking source, revision, formula, and assumptions." sqref="O8:O107">
      <formula1>'_Lists'!$B$1:$B$3</formula1>
    </dataValidation>
    <dataValidation type="decimal" allowBlank="1" showInputMessage="1" showErrorMessage="1" errorTitle="Enter a non-negative number" error="Use a value from 0 through 1,000,000." sqref="F8:F107">
      <formula1>0</formula1>
      <formula2>1000000</formula2>
    </dataValidation>
    <dataValidation type="decimal" allowBlank="1" showInputMessage="1" showErrorMessage="1" errorTitle="Enter a non-negative number" error="Use a value from 0 through 1,000,000." sqref="G8:G107">
      <formula1>0</formula1>
      <formula2>1000000</formula2>
    </dataValidation>
    <dataValidation type="decimal" allowBlank="1" showInputMessage="1" showErrorMessage="1" errorTitle="Enter a non-negative number" error="Use a value from 0 through 1,000,000." sqref="H8:H107">
      <formula1>0</formula1>
      <formula2>1000000</formula2>
    </dataValidation>
    <dataValidation type="decimal" allowBlank="1" showInputMessage="1" showErrorMessage="1" errorTitle="Enter a non-negative number" error="Use a value from 0 through 1,000,000." sqref="I8:I107">
      <formula1>0</formula1>
      <formula2>1000000</formula2>
    </dataValidation>
    <dataValidation type="decimal" allowBlank="1" showInputMessage="1" showErrorMessage="1" errorTitle="Enter a non-negative number" error="Use a value from 0 through 1,000." sqref="J8:J107">
      <formula1>0</formula1>
      <formula2>1000</formula2>
    </dataValidation>
  </dataValidations>
  <printOptions horizontalCentered="1"/>
  <pageMargins left="0.25" right="0.25" top="0.45" bottom="0.45" header="0.3" footer="0.3"/>
  <pageSetup fitToHeight="0" orientation="landscape"/>
  <headerFooter>
    <oddFooter>&amp;LTakeoff Field Tools — free quantity takeoff template&amp;RPage &amp;P of &amp;N</oddFooter>
  </headerFooter>
</worksheet>
</file>

<file path=xl/worksheets/sheet3.xml><?xml version="1.0" encoding="utf-8"?>
<worksheet xmlns="http://schemas.openxmlformats.org/spreadsheetml/2006/main" xmlns:r="http://schemas.openxmlformats.org/officeDocument/2006/relationships">
  <sheetPr>
    <tabColor rgb="FFD9FF43"/>
    <pageSetUpPr fitToPage="1"/>
  </sheetPr>
  <dimension ref="A1:P113"/>
  <sheetViews>
    <sheetView showGridLines="0" workbookViewId="0">
      <pane xSplit="4" ySplit="7" topLeftCell="E8" activePane="bottomRight" state="frozen"/>
      <selection pane="topRight" activeCell="E1" sqref="E1"/>
      <selection pane="bottomLeft" activeCell="A8" sqref="A8"/>
      <selection pane="bottomRight"/>
    </sheetView>
  </sheetViews>
  <sheetFormatPr defaultRowHeight="15"/>
  <cols>
    <col min="1" max="1" width="4.7109375" customWidth="1"/>
    <col min="2" max="2" width="11.7109375" customWidth="1"/>
    <col min="3" max="3" width="18.7109375" customWidth="1"/>
    <col min="4" max="4" width="30.7109375" customWidth="1"/>
    <col min="5" max="5" width="13.7109375" customWidth="1"/>
    <col min="6" max="6" width="12.7109375" customWidth="1"/>
    <col min="7" max="8" width="11.7109375" customWidth="1"/>
    <col min="9" max="9" width="13.7109375" customWidth="1"/>
    <col min="10" max="10" width="9.7109375" customWidth="1"/>
    <col min="11" max="11" width="7.7109375" customWidth="1"/>
    <col min="12" max="13" width="12.7109375" customWidth="1"/>
    <col min="14" max="14" width="31.7109375" customWidth="1"/>
    <col min="15" max="15" width="12.7109375" customWidth="1"/>
  </cols>
  <sheetData>
    <row r="1" spans="1:15" ht="34" customHeight="1">
      <c r="A1" s="1" t="s">
        <v>49</v>
      </c>
      <c r="B1" s="1"/>
      <c r="C1" s="1"/>
      <c r="D1" s="1"/>
      <c r="E1" s="1"/>
      <c r="F1" s="1"/>
      <c r="G1" s="1"/>
      <c r="H1" s="1"/>
      <c r="I1" s="1"/>
      <c r="J1" s="1"/>
      <c r="K1" s="1"/>
      <c r="L1" s="1"/>
      <c r="M1" s="1"/>
      <c r="N1" s="1"/>
      <c r="O1" s="1"/>
    </row>
    <row r="2" spans="1:15" ht="30" customHeight="1">
      <c r="A2" s="2" t="s">
        <v>71</v>
      </c>
      <c r="B2" s="2"/>
      <c r="C2" s="2"/>
      <c r="D2" s="2"/>
      <c r="E2" s="2"/>
      <c r="F2" s="2"/>
      <c r="G2" s="2"/>
      <c r="H2" s="2"/>
      <c r="I2" s="2"/>
      <c r="J2" s="2"/>
      <c r="K2" s="2"/>
      <c r="L2" s="2"/>
      <c r="M2" s="2"/>
      <c r="N2" s="2"/>
      <c r="O2" s="2"/>
    </row>
    <row r="4" spans="1:15">
      <c r="A4" s="10" t="s">
        <v>51</v>
      </c>
      <c r="B4" s="11" t="s">
        <v>72</v>
      </c>
      <c r="C4" s="11"/>
      <c r="E4" s="10" t="s">
        <v>52</v>
      </c>
      <c r="F4" s="11" t="s">
        <v>73</v>
      </c>
      <c r="G4" s="11"/>
      <c r="I4" s="10" t="s">
        <v>53</v>
      </c>
      <c r="J4" s="11" t="s">
        <v>74</v>
      </c>
      <c r="K4" s="11"/>
      <c r="M4" s="10" t="s">
        <v>54</v>
      </c>
      <c r="N4" s="19">
        <v>46232</v>
      </c>
      <c r="O4" s="11"/>
    </row>
    <row r="6" spans="1:15">
      <c r="A6" s="9" t="s">
        <v>55</v>
      </c>
      <c r="B6" s="9"/>
      <c r="C6" s="9"/>
      <c r="D6" s="9"/>
      <c r="E6" s="9"/>
      <c r="F6" s="9"/>
      <c r="G6" s="9"/>
      <c r="H6" s="9"/>
      <c r="I6" s="9"/>
      <c r="J6" s="9"/>
      <c r="K6" s="9"/>
      <c r="L6" s="9"/>
      <c r="M6" s="9"/>
      <c r="N6" s="9"/>
      <c r="O6" s="9"/>
    </row>
    <row r="7" spans="1:15" ht="36" customHeight="1">
      <c r="A7" s="7" t="s">
        <v>56</v>
      </c>
      <c r="B7" s="7" t="s">
        <v>57</v>
      </c>
      <c r="C7" s="7" t="s">
        <v>58</v>
      </c>
      <c r="D7" s="7" t="s">
        <v>59</v>
      </c>
      <c r="E7" s="7" t="s">
        <v>21</v>
      </c>
      <c r="F7" s="7" t="s">
        <v>60</v>
      </c>
      <c r="G7" s="7" t="s">
        <v>61</v>
      </c>
      <c r="H7" s="7" t="s">
        <v>62</v>
      </c>
      <c r="I7" s="7" t="s">
        <v>63</v>
      </c>
      <c r="J7" s="7" t="s">
        <v>64</v>
      </c>
      <c r="K7" s="7" t="s">
        <v>23</v>
      </c>
      <c r="L7" s="7" t="s">
        <v>65</v>
      </c>
      <c r="M7" s="7" t="s">
        <v>66</v>
      </c>
      <c r="N7" s="7" t="s">
        <v>67</v>
      </c>
      <c r="O7" s="7" t="s">
        <v>68</v>
      </c>
    </row>
    <row r="8" spans="1:15" ht="30" customHeight="1">
      <c r="A8" s="12">
        <v>1</v>
      </c>
      <c r="B8" s="13" t="s">
        <v>73</v>
      </c>
      <c r="C8" s="13" t="s">
        <v>75</v>
      </c>
      <c r="D8" s="13" t="s">
        <v>76</v>
      </c>
      <c r="E8" s="13" t="s">
        <v>30</v>
      </c>
      <c r="F8" s="14">
        <v>1</v>
      </c>
      <c r="G8" s="14">
        <v>60</v>
      </c>
      <c r="H8" s="14">
        <v>40</v>
      </c>
      <c r="I8" s="14"/>
      <c r="J8" s="15">
        <v>0</v>
      </c>
      <c r="K8" s="16" t="str">
        <f>IF($E8="","",IF($E8="Count","EA",IF($E8="Length","LF",IF($E8="Area","SF",IF($E8="Volume","CY","")))))</f>
        <v>SF</v>
      </c>
      <c r="L8" s="17">
        <f>IF($E8="","",ROUND(IF($E8="Count",$F8,IF($E8="Length",$F8*$G8,IF($E8="Area",$F8*$G8*$H8,IF($E8="Volume",$F8*$G8*$H8*$I8/27,"")))),4))</f>
        <v>2400</v>
      </c>
      <c r="M8" s="17">
        <f>IF($L8="","",ROUND($L8*(1+$J8/100),4))</f>
        <v>2400</v>
      </c>
      <c r="N8" s="13" t="s">
        <v>77</v>
      </c>
      <c r="O8" s="13" t="s">
        <v>78</v>
      </c>
    </row>
    <row r="9" spans="1:15" ht="30" customHeight="1">
      <c r="A9" s="12">
        <v>2</v>
      </c>
      <c r="B9" s="13" t="s">
        <v>73</v>
      </c>
      <c r="C9" s="13" t="s">
        <v>75</v>
      </c>
      <c r="D9" s="13" t="s">
        <v>79</v>
      </c>
      <c r="E9" s="13" t="s">
        <v>33</v>
      </c>
      <c r="F9" s="14">
        <v>1</v>
      </c>
      <c r="G9" s="14">
        <v>60</v>
      </c>
      <c r="H9" s="14">
        <v>40</v>
      </c>
      <c r="I9" s="14">
        <v>0.5</v>
      </c>
      <c r="J9" s="15">
        <v>7</v>
      </c>
      <c r="K9" s="16" t="str">
        <f>IF($E9="","",IF($E9="Count","EA",IF($E9="Length","LF",IF($E9="Area","SF",IF($E9="Volume","CY","")))))</f>
        <v>CY</v>
      </c>
      <c r="L9" s="17">
        <f>IF($E9="","",ROUND(IF($E9="Count",$F9,IF($E9="Length",$F9*$G9,IF($E9="Area",$F9*$G9*$H9,IF($E9="Volume",$F9*$G9*$H9*$I9/27,"")))),4))</f>
        <v>44.4444</v>
      </c>
      <c r="M9" s="17">
        <f>IF($L9="","",ROUND($L9*(1+$J9/100),4))</f>
        <v>47.5555</v>
      </c>
      <c r="N9" s="13" t="s">
        <v>80</v>
      </c>
      <c r="O9" s="13" t="s">
        <v>78</v>
      </c>
    </row>
    <row r="10" spans="1:15" ht="30" customHeight="1">
      <c r="A10" s="12">
        <v>3</v>
      </c>
      <c r="B10" s="13" t="s">
        <v>73</v>
      </c>
      <c r="C10" s="13" t="s">
        <v>81</v>
      </c>
      <c r="D10" s="13" t="s">
        <v>82</v>
      </c>
      <c r="E10" s="13" t="s">
        <v>27</v>
      </c>
      <c r="F10" s="14">
        <v>1</v>
      </c>
      <c r="G10" s="14">
        <v>200</v>
      </c>
      <c r="H10" s="14"/>
      <c r="I10" s="14"/>
      <c r="J10" s="15">
        <v>0</v>
      </c>
      <c r="K10" s="16" t="str">
        <f>IF($E10="","",IF($E10="Count","EA",IF($E10="Length","LF",IF($E10="Area","SF",IF($E10="Volume","CY","")))))</f>
        <v>LF</v>
      </c>
      <c r="L10" s="17">
        <f>IF($E10="","",ROUND(IF($E10="Count",$F10,IF($E10="Length",$F10*$G10,IF($E10="Area",$F10*$G10*$H10,IF($E10="Volume",$F10*$G10*$H10*$I10/27,"")))),4))</f>
        <v>200</v>
      </c>
      <c r="M10" s="17">
        <f>IF($L10="","",ROUND($L10*(1+$J10/100),4))</f>
        <v>200</v>
      </c>
      <c r="N10" s="13" t="s">
        <v>83</v>
      </c>
      <c r="O10" s="13" t="s">
        <v>78</v>
      </c>
    </row>
    <row r="11" spans="1:15" ht="30" customHeight="1">
      <c r="A11" s="12">
        <v>4</v>
      </c>
      <c r="B11" s="13" t="s">
        <v>73</v>
      </c>
      <c r="C11" s="13" t="s">
        <v>84</v>
      </c>
      <c r="D11" s="13" t="s">
        <v>85</v>
      </c>
      <c r="E11" s="13" t="s">
        <v>24</v>
      </c>
      <c r="F11" s="14">
        <v>6</v>
      </c>
      <c r="G11" s="14"/>
      <c r="H11" s="14"/>
      <c r="I11" s="14"/>
      <c r="J11" s="15">
        <v>0</v>
      </c>
      <c r="K11" s="16" t="str">
        <f>IF($E11="","",IF($E11="Count","EA",IF($E11="Length","LF",IF($E11="Area","SF",IF($E11="Volume","CY","")))))</f>
        <v>EA</v>
      </c>
      <c r="L11" s="17">
        <f>IF($E11="","",ROUND(IF($E11="Count",$F11,IF($E11="Length",$F11*$G11,IF($E11="Area",$F11*$G11*$H11,IF($E11="Volume",$F11*$G11*$H11*$I11/27,"")))),4))</f>
        <v>6</v>
      </c>
      <c r="M11" s="17">
        <f>IF($L11="","",ROUND($L11*(1+$J11/100),4))</f>
        <v>6</v>
      </c>
      <c r="N11" s="13" t="s">
        <v>86</v>
      </c>
      <c r="O11" s="13" t="s">
        <v>78</v>
      </c>
    </row>
    <row r="12" spans="1:15" ht="30" customHeight="1">
      <c r="A12" s="12">
        <v>5</v>
      </c>
      <c r="B12" s="13"/>
      <c r="C12" s="13"/>
      <c r="D12" s="13"/>
      <c r="E12" s="13"/>
      <c r="F12" s="14"/>
      <c r="G12" s="14"/>
      <c r="H12" s="14"/>
      <c r="I12" s="14"/>
      <c r="J12" s="15"/>
      <c r="K12" s="16">
        <f>IF($E12="","",IF($E12="Count","EA",IF($E12="Length","LF",IF($E12="Area","SF",IF($E12="Volume","CY","")))))</f>
        <v/>
      </c>
      <c r="L12" s="17">
        <f>IF($E12="","",ROUND(IF($E12="Count",$F12,IF($E12="Length",$F12*$G12,IF($E12="Area",$F12*$G12*$H12,IF($E12="Volume",$F12*$G12*$H12*$I12/27,"")))),4))</f>
        <v/>
      </c>
      <c r="M12" s="17">
        <f>IF($L12="","",ROUND($L12*(1+$J12/100),4))</f>
        <v/>
      </c>
      <c r="N12" s="13"/>
      <c r="O12" s="13"/>
    </row>
    <row r="13" spans="1:15" ht="30" customHeight="1">
      <c r="A13" s="12">
        <v>6</v>
      </c>
      <c r="B13" s="13"/>
      <c r="C13" s="13"/>
      <c r="D13" s="13"/>
      <c r="E13" s="13"/>
      <c r="F13" s="14"/>
      <c r="G13" s="14"/>
      <c r="H13" s="14"/>
      <c r="I13" s="14"/>
      <c r="J13" s="15"/>
      <c r="K13" s="16">
        <f>IF($E13="","",IF($E13="Count","EA",IF($E13="Length","LF",IF($E13="Area","SF",IF($E13="Volume","CY","")))))</f>
        <v/>
      </c>
      <c r="L13" s="17">
        <f>IF($E13="","",ROUND(IF($E13="Count",$F13,IF($E13="Length",$F13*$G13,IF($E13="Area",$F13*$G13*$H13,IF($E13="Volume",$F13*$G13*$H13*$I13/27,"")))),4))</f>
        <v/>
      </c>
      <c r="M13" s="17">
        <f>IF($L13="","",ROUND($L13*(1+$J13/100),4))</f>
        <v/>
      </c>
      <c r="N13" s="13"/>
      <c r="O13" s="13"/>
    </row>
    <row r="14" spans="1:15" ht="30" customHeight="1">
      <c r="A14" s="12">
        <v>7</v>
      </c>
      <c r="B14" s="13"/>
      <c r="C14" s="13"/>
      <c r="D14" s="13"/>
      <c r="E14" s="13"/>
      <c r="F14" s="14"/>
      <c r="G14" s="14"/>
      <c r="H14" s="14"/>
      <c r="I14" s="14"/>
      <c r="J14" s="15"/>
      <c r="K14" s="16">
        <f>IF($E14="","",IF($E14="Count","EA",IF($E14="Length","LF",IF($E14="Area","SF",IF($E14="Volume","CY","")))))</f>
        <v/>
      </c>
      <c r="L14" s="17">
        <f>IF($E14="","",ROUND(IF($E14="Count",$F14,IF($E14="Length",$F14*$G14,IF($E14="Area",$F14*$G14*$H14,IF($E14="Volume",$F14*$G14*$H14*$I14/27,"")))),4))</f>
        <v/>
      </c>
      <c r="M14" s="17">
        <f>IF($L14="","",ROUND($L14*(1+$J14/100),4))</f>
        <v/>
      </c>
      <c r="N14" s="13"/>
      <c r="O14" s="13"/>
    </row>
    <row r="15" spans="1:15" ht="30" customHeight="1">
      <c r="A15" s="12">
        <v>8</v>
      </c>
      <c r="B15" s="13"/>
      <c r="C15" s="13"/>
      <c r="D15" s="13"/>
      <c r="E15" s="13"/>
      <c r="F15" s="14"/>
      <c r="G15" s="14"/>
      <c r="H15" s="14"/>
      <c r="I15" s="14"/>
      <c r="J15" s="15"/>
      <c r="K15" s="16">
        <f>IF($E15="","",IF($E15="Count","EA",IF($E15="Length","LF",IF($E15="Area","SF",IF($E15="Volume","CY","")))))</f>
        <v/>
      </c>
      <c r="L15" s="17">
        <f>IF($E15="","",ROUND(IF($E15="Count",$F15,IF($E15="Length",$F15*$G15,IF($E15="Area",$F15*$G15*$H15,IF($E15="Volume",$F15*$G15*$H15*$I15/27,"")))),4))</f>
        <v/>
      </c>
      <c r="M15" s="17">
        <f>IF($L15="","",ROUND($L15*(1+$J15/100),4))</f>
        <v/>
      </c>
      <c r="N15" s="13"/>
      <c r="O15" s="13"/>
    </row>
    <row r="16" spans="1:15" ht="30" customHeight="1">
      <c r="A16" s="12">
        <v>9</v>
      </c>
      <c r="B16" s="13"/>
      <c r="C16" s="13"/>
      <c r="D16" s="13"/>
      <c r="E16" s="13"/>
      <c r="F16" s="14"/>
      <c r="G16" s="14"/>
      <c r="H16" s="14"/>
      <c r="I16" s="14"/>
      <c r="J16" s="15"/>
      <c r="K16" s="16">
        <f>IF($E16="","",IF($E16="Count","EA",IF($E16="Length","LF",IF($E16="Area","SF",IF($E16="Volume","CY","")))))</f>
        <v/>
      </c>
      <c r="L16" s="17">
        <f>IF($E16="","",ROUND(IF($E16="Count",$F16,IF($E16="Length",$F16*$G16,IF($E16="Area",$F16*$G16*$H16,IF($E16="Volume",$F16*$G16*$H16*$I16/27,"")))),4))</f>
        <v/>
      </c>
      <c r="M16" s="17">
        <f>IF($L16="","",ROUND($L16*(1+$J16/100),4))</f>
        <v/>
      </c>
      <c r="N16" s="13"/>
      <c r="O16" s="13"/>
    </row>
    <row r="17" spans="1:15" ht="30" customHeight="1">
      <c r="A17" s="12">
        <v>10</v>
      </c>
      <c r="B17" s="13"/>
      <c r="C17" s="13"/>
      <c r="D17" s="13"/>
      <c r="E17" s="13"/>
      <c r="F17" s="14"/>
      <c r="G17" s="14"/>
      <c r="H17" s="14"/>
      <c r="I17" s="14"/>
      <c r="J17" s="15"/>
      <c r="K17" s="16">
        <f>IF($E17="","",IF($E17="Count","EA",IF($E17="Length","LF",IF($E17="Area","SF",IF($E17="Volume","CY","")))))</f>
        <v/>
      </c>
      <c r="L17" s="17">
        <f>IF($E17="","",ROUND(IF($E17="Count",$F17,IF($E17="Length",$F17*$G17,IF($E17="Area",$F17*$G17*$H17,IF($E17="Volume",$F17*$G17*$H17*$I17/27,"")))),4))</f>
        <v/>
      </c>
      <c r="M17" s="17">
        <f>IF($L17="","",ROUND($L17*(1+$J17/100),4))</f>
        <v/>
      </c>
      <c r="N17" s="13"/>
      <c r="O17" s="13"/>
    </row>
    <row r="18" spans="1:15" ht="30" customHeight="1">
      <c r="A18" s="12">
        <v>11</v>
      </c>
      <c r="B18" s="13"/>
      <c r="C18" s="13"/>
      <c r="D18" s="13"/>
      <c r="E18" s="13"/>
      <c r="F18" s="14"/>
      <c r="G18" s="14"/>
      <c r="H18" s="14"/>
      <c r="I18" s="14"/>
      <c r="J18" s="15"/>
      <c r="K18" s="16">
        <f>IF($E18="","",IF($E18="Count","EA",IF($E18="Length","LF",IF($E18="Area","SF",IF($E18="Volume","CY","")))))</f>
        <v/>
      </c>
      <c r="L18" s="17">
        <f>IF($E18="","",ROUND(IF($E18="Count",$F18,IF($E18="Length",$F18*$G18,IF($E18="Area",$F18*$G18*$H18,IF($E18="Volume",$F18*$G18*$H18*$I18/27,"")))),4))</f>
        <v/>
      </c>
      <c r="M18" s="17">
        <f>IF($L18="","",ROUND($L18*(1+$J18/100),4))</f>
        <v/>
      </c>
      <c r="N18" s="13"/>
      <c r="O18" s="13"/>
    </row>
    <row r="19" spans="1:15" ht="30" customHeight="1">
      <c r="A19" s="12">
        <v>12</v>
      </c>
      <c r="B19" s="13"/>
      <c r="C19" s="13"/>
      <c r="D19" s="13"/>
      <c r="E19" s="13"/>
      <c r="F19" s="14"/>
      <c r="G19" s="14"/>
      <c r="H19" s="14"/>
      <c r="I19" s="14"/>
      <c r="J19" s="15"/>
      <c r="K19" s="16">
        <f>IF($E19="","",IF($E19="Count","EA",IF($E19="Length","LF",IF($E19="Area","SF",IF($E19="Volume","CY","")))))</f>
        <v/>
      </c>
      <c r="L19" s="17">
        <f>IF($E19="","",ROUND(IF($E19="Count",$F19,IF($E19="Length",$F19*$G19,IF($E19="Area",$F19*$G19*$H19,IF($E19="Volume",$F19*$G19*$H19*$I19/27,"")))),4))</f>
        <v/>
      </c>
      <c r="M19" s="17">
        <f>IF($L19="","",ROUND($L19*(1+$J19/100),4))</f>
        <v/>
      </c>
      <c r="N19" s="13"/>
      <c r="O19" s="13"/>
    </row>
    <row r="20" spans="1:15" ht="30" customHeight="1">
      <c r="A20" s="12">
        <v>13</v>
      </c>
      <c r="B20" s="13"/>
      <c r="C20" s="13"/>
      <c r="D20" s="13"/>
      <c r="E20" s="13"/>
      <c r="F20" s="14"/>
      <c r="G20" s="14"/>
      <c r="H20" s="14"/>
      <c r="I20" s="14"/>
      <c r="J20" s="15"/>
      <c r="K20" s="16">
        <f>IF($E20="","",IF($E20="Count","EA",IF($E20="Length","LF",IF($E20="Area","SF",IF($E20="Volume","CY","")))))</f>
        <v/>
      </c>
      <c r="L20" s="17">
        <f>IF($E20="","",ROUND(IF($E20="Count",$F20,IF($E20="Length",$F20*$G20,IF($E20="Area",$F20*$G20*$H20,IF($E20="Volume",$F20*$G20*$H20*$I20/27,"")))),4))</f>
        <v/>
      </c>
      <c r="M20" s="17">
        <f>IF($L20="","",ROUND($L20*(1+$J20/100),4))</f>
        <v/>
      </c>
      <c r="N20" s="13"/>
      <c r="O20" s="13"/>
    </row>
    <row r="21" spans="1:15" ht="30" customHeight="1">
      <c r="A21" s="12">
        <v>14</v>
      </c>
      <c r="B21" s="13"/>
      <c r="C21" s="13"/>
      <c r="D21" s="13"/>
      <c r="E21" s="13"/>
      <c r="F21" s="14"/>
      <c r="G21" s="14"/>
      <c r="H21" s="14"/>
      <c r="I21" s="14"/>
      <c r="J21" s="15"/>
      <c r="K21" s="16">
        <f>IF($E21="","",IF($E21="Count","EA",IF($E21="Length","LF",IF($E21="Area","SF",IF($E21="Volume","CY","")))))</f>
        <v/>
      </c>
      <c r="L21" s="17">
        <f>IF($E21="","",ROUND(IF($E21="Count",$F21,IF($E21="Length",$F21*$G21,IF($E21="Area",$F21*$G21*$H21,IF($E21="Volume",$F21*$G21*$H21*$I21/27,"")))),4))</f>
        <v/>
      </c>
      <c r="M21" s="17">
        <f>IF($L21="","",ROUND($L21*(1+$J21/100),4))</f>
        <v/>
      </c>
      <c r="N21" s="13"/>
      <c r="O21" s="13"/>
    </row>
    <row r="22" spans="1:15" ht="30" customHeight="1">
      <c r="A22" s="12">
        <v>15</v>
      </c>
      <c r="B22" s="13"/>
      <c r="C22" s="13"/>
      <c r="D22" s="13"/>
      <c r="E22" s="13"/>
      <c r="F22" s="14"/>
      <c r="G22" s="14"/>
      <c r="H22" s="14"/>
      <c r="I22" s="14"/>
      <c r="J22" s="15"/>
      <c r="K22" s="16">
        <f>IF($E22="","",IF($E22="Count","EA",IF($E22="Length","LF",IF($E22="Area","SF",IF($E22="Volume","CY","")))))</f>
        <v/>
      </c>
      <c r="L22" s="17">
        <f>IF($E22="","",ROUND(IF($E22="Count",$F22,IF($E22="Length",$F22*$G22,IF($E22="Area",$F22*$G22*$H22,IF($E22="Volume",$F22*$G22*$H22*$I22/27,"")))),4))</f>
        <v/>
      </c>
      <c r="M22" s="17">
        <f>IF($L22="","",ROUND($L22*(1+$J22/100),4))</f>
        <v/>
      </c>
      <c r="N22" s="13"/>
      <c r="O22" s="13"/>
    </row>
    <row r="23" spans="1:15" ht="30" customHeight="1">
      <c r="A23" s="12">
        <v>16</v>
      </c>
      <c r="B23" s="13"/>
      <c r="C23" s="13"/>
      <c r="D23" s="13"/>
      <c r="E23" s="13"/>
      <c r="F23" s="14"/>
      <c r="G23" s="14"/>
      <c r="H23" s="14"/>
      <c r="I23" s="14"/>
      <c r="J23" s="15"/>
      <c r="K23" s="16">
        <f>IF($E23="","",IF($E23="Count","EA",IF($E23="Length","LF",IF($E23="Area","SF",IF($E23="Volume","CY","")))))</f>
        <v/>
      </c>
      <c r="L23" s="17">
        <f>IF($E23="","",ROUND(IF($E23="Count",$F23,IF($E23="Length",$F23*$G23,IF($E23="Area",$F23*$G23*$H23,IF($E23="Volume",$F23*$G23*$H23*$I23/27,"")))),4))</f>
        <v/>
      </c>
      <c r="M23" s="17">
        <f>IF($L23="","",ROUND($L23*(1+$J23/100),4))</f>
        <v/>
      </c>
      <c r="N23" s="13"/>
      <c r="O23" s="13"/>
    </row>
    <row r="24" spans="1:15" ht="30" customHeight="1">
      <c r="A24" s="12">
        <v>17</v>
      </c>
      <c r="B24" s="13"/>
      <c r="C24" s="13"/>
      <c r="D24" s="13"/>
      <c r="E24" s="13"/>
      <c r="F24" s="14"/>
      <c r="G24" s="14"/>
      <c r="H24" s="14"/>
      <c r="I24" s="14"/>
      <c r="J24" s="15"/>
      <c r="K24" s="16">
        <f>IF($E24="","",IF($E24="Count","EA",IF($E24="Length","LF",IF($E24="Area","SF",IF($E24="Volume","CY","")))))</f>
        <v/>
      </c>
      <c r="L24" s="17">
        <f>IF($E24="","",ROUND(IF($E24="Count",$F24,IF($E24="Length",$F24*$G24,IF($E24="Area",$F24*$G24*$H24,IF($E24="Volume",$F24*$G24*$H24*$I24/27,"")))),4))</f>
        <v/>
      </c>
      <c r="M24" s="17">
        <f>IF($L24="","",ROUND($L24*(1+$J24/100),4))</f>
        <v/>
      </c>
      <c r="N24" s="13"/>
      <c r="O24" s="13"/>
    </row>
    <row r="25" spans="1:15" ht="30" customHeight="1">
      <c r="A25" s="12">
        <v>18</v>
      </c>
      <c r="B25" s="13"/>
      <c r="C25" s="13"/>
      <c r="D25" s="13"/>
      <c r="E25" s="13"/>
      <c r="F25" s="14"/>
      <c r="G25" s="14"/>
      <c r="H25" s="14"/>
      <c r="I25" s="14"/>
      <c r="J25" s="15"/>
      <c r="K25" s="16">
        <f>IF($E25="","",IF($E25="Count","EA",IF($E25="Length","LF",IF($E25="Area","SF",IF($E25="Volume","CY","")))))</f>
        <v/>
      </c>
      <c r="L25" s="17">
        <f>IF($E25="","",ROUND(IF($E25="Count",$F25,IF($E25="Length",$F25*$G25,IF($E25="Area",$F25*$G25*$H25,IF($E25="Volume",$F25*$G25*$H25*$I25/27,"")))),4))</f>
        <v/>
      </c>
      <c r="M25" s="17">
        <f>IF($L25="","",ROUND($L25*(1+$J25/100),4))</f>
        <v/>
      </c>
      <c r="N25" s="13"/>
      <c r="O25" s="13"/>
    </row>
    <row r="26" spans="1:15" ht="30" customHeight="1">
      <c r="A26" s="12">
        <v>19</v>
      </c>
      <c r="B26" s="13"/>
      <c r="C26" s="13"/>
      <c r="D26" s="13"/>
      <c r="E26" s="13"/>
      <c r="F26" s="14"/>
      <c r="G26" s="14"/>
      <c r="H26" s="14"/>
      <c r="I26" s="14"/>
      <c r="J26" s="15"/>
      <c r="K26" s="16">
        <f>IF($E26="","",IF($E26="Count","EA",IF($E26="Length","LF",IF($E26="Area","SF",IF($E26="Volume","CY","")))))</f>
        <v/>
      </c>
      <c r="L26" s="17">
        <f>IF($E26="","",ROUND(IF($E26="Count",$F26,IF($E26="Length",$F26*$G26,IF($E26="Area",$F26*$G26*$H26,IF($E26="Volume",$F26*$G26*$H26*$I26/27,"")))),4))</f>
        <v/>
      </c>
      <c r="M26" s="17">
        <f>IF($L26="","",ROUND($L26*(1+$J26/100),4))</f>
        <v/>
      </c>
      <c r="N26" s="13"/>
      <c r="O26" s="13"/>
    </row>
    <row r="27" spans="1:15" ht="30" customHeight="1">
      <c r="A27" s="12">
        <v>20</v>
      </c>
      <c r="B27" s="13"/>
      <c r="C27" s="13"/>
      <c r="D27" s="13"/>
      <c r="E27" s="13"/>
      <c r="F27" s="14"/>
      <c r="G27" s="14"/>
      <c r="H27" s="14"/>
      <c r="I27" s="14"/>
      <c r="J27" s="15"/>
      <c r="K27" s="16">
        <f>IF($E27="","",IF($E27="Count","EA",IF($E27="Length","LF",IF($E27="Area","SF",IF($E27="Volume","CY","")))))</f>
        <v/>
      </c>
      <c r="L27" s="17">
        <f>IF($E27="","",ROUND(IF($E27="Count",$F27,IF($E27="Length",$F27*$G27,IF($E27="Area",$F27*$G27*$H27,IF($E27="Volume",$F27*$G27*$H27*$I27/27,"")))),4))</f>
        <v/>
      </c>
      <c r="M27" s="17">
        <f>IF($L27="","",ROUND($L27*(1+$J27/100),4))</f>
        <v/>
      </c>
      <c r="N27" s="13"/>
      <c r="O27" s="13"/>
    </row>
    <row r="28" spans="1:15" ht="30" customHeight="1">
      <c r="A28" s="12">
        <v>21</v>
      </c>
      <c r="B28" s="13"/>
      <c r="C28" s="13"/>
      <c r="D28" s="13"/>
      <c r="E28" s="13"/>
      <c r="F28" s="14"/>
      <c r="G28" s="14"/>
      <c r="H28" s="14"/>
      <c r="I28" s="14"/>
      <c r="J28" s="15"/>
      <c r="K28" s="16">
        <f>IF($E28="","",IF($E28="Count","EA",IF($E28="Length","LF",IF($E28="Area","SF",IF($E28="Volume","CY","")))))</f>
        <v/>
      </c>
      <c r="L28" s="17">
        <f>IF($E28="","",ROUND(IF($E28="Count",$F28,IF($E28="Length",$F28*$G28,IF($E28="Area",$F28*$G28*$H28,IF($E28="Volume",$F28*$G28*$H28*$I28/27,"")))),4))</f>
        <v/>
      </c>
      <c r="M28" s="17">
        <f>IF($L28="","",ROUND($L28*(1+$J28/100),4))</f>
        <v/>
      </c>
      <c r="N28" s="13"/>
      <c r="O28" s="13"/>
    </row>
    <row r="29" spans="1:15" ht="30" customHeight="1">
      <c r="A29" s="12">
        <v>22</v>
      </c>
      <c r="B29" s="13"/>
      <c r="C29" s="13"/>
      <c r="D29" s="13"/>
      <c r="E29" s="13"/>
      <c r="F29" s="14"/>
      <c r="G29" s="14"/>
      <c r="H29" s="14"/>
      <c r="I29" s="14"/>
      <c r="J29" s="15"/>
      <c r="K29" s="16">
        <f>IF($E29="","",IF($E29="Count","EA",IF($E29="Length","LF",IF($E29="Area","SF",IF($E29="Volume","CY","")))))</f>
        <v/>
      </c>
      <c r="L29" s="17">
        <f>IF($E29="","",ROUND(IF($E29="Count",$F29,IF($E29="Length",$F29*$G29,IF($E29="Area",$F29*$G29*$H29,IF($E29="Volume",$F29*$G29*$H29*$I29/27,"")))),4))</f>
        <v/>
      </c>
      <c r="M29" s="17">
        <f>IF($L29="","",ROUND($L29*(1+$J29/100),4))</f>
        <v/>
      </c>
      <c r="N29" s="13"/>
      <c r="O29" s="13"/>
    </row>
    <row r="30" spans="1:15" ht="30" customHeight="1">
      <c r="A30" s="12">
        <v>23</v>
      </c>
      <c r="B30" s="13"/>
      <c r="C30" s="13"/>
      <c r="D30" s="13"/>
      <c r="E30" s="13"/>
      <c r="F30" s="14"/>
      <c r="G30" s="14"/>
      <c r="H30" s="14"/>
      <c r="I30" s="14"/>
      <c r="J30" s="15"/>
      <c r="K30" s="16">
        <f>IF($E30="","",IF($E30="Count","EA",IF($E30="Length","LF",IF($E30="Area","SF",IF($E30="Volume","CY","")))))</f>
        <v/>
      </c>
      <c r="L30" s="17">
        <f>IF($E30="","",ROUND(IF($E30="Count",$F30,IF($E30="Length",$F30*$G30,IF($E30="Area",$F30*$G30*$H30,IF($E30="Volume",$F30*$G30*$H30*$I30/27,"")))),4))</f>
        <v/>
      </c>
      <c r="M30" s="17">
        <f>IF($L30="","",ROUND($L30*(1+$J30/100),4))</f>
        <v/>
      </c>
      <c r="N30" s="13"/>
      <c r="O30" s="13"/>
    </row>
    <row r="31" spans="1:15" ht="30" customHeight="1">
      <c r="A31" s="12">
        <v>24</v>
      </c>
      <c r="B31" s="13"/>
      <c r="C31" s="13"/>
      <c r="D31" s="13"/>
      <c r="E31" s="13"/>
      <c r="F31" s="14"/>
      <c r="G31" s="14"/>
      <c r="H31" s="14"/>
      <c r="I31" s="14"/>
      <c r="J31" s="15"/>
      <c r="K31" s="16">
        <f>IF($E31="","",IF($E31="Count","EA",IF($E31="Length","LF",IF($E31="Area","SF",IF($E31="Volume","CY","")))))</f>
        <v/>
      </c>
      <c r="L31" s="17">
        <f>IF($E31="","",ROUND(IF($E31="Count",$F31,IF($E31="Length",$F31*$G31,IF($E31="Area",$F31*$G31*$H31,IF($E31="Volume",$F31*$G31*$H31*$I31/27,"")))),4))</f>
        <v/>
      </c>
      <c r="M31" s="17">
        <f>IF($L31="","",ROUND($L31*(1+$J31/100),4))</f>
        <v/>
      </c>
      <c r="N31" s="13"/>
      <c r="O31" s="13"/>
    </row>
    <row r="32" spans="1:15" ht="30" customHeight="1">
      <c r="A32" s="12">
        <v>25</v>
      </c>
      <c r="B32" s="13"/>
      <c r="C32" s="13"/>
      <c r="D32" s="13"/>
      <c r="E32" s="13"/>
      <c r="F32" s="14"/>
      <c r="G32" s="14"/>
      <c r="H32" s="14"/>
      <c r="I32" s="14"/>
      <c r="J32" s="15"/>
      <c r="K32" s="16">
        <f>IF($E32="","",IF($E32="Count","EA",IF($E32="Length","LF",IF($E32="Area","SF",IF($E32="Volume","CY","")))))</f>
        <v/>
      </c>
      <c r="L32" s="17">
        <f>IF($E32="","",ROUND(IF($E32="Count",$F32,IF($E32="Length",$F32*$G32,IF($E32="Area",$F32*$G32*$H32,IF($E32="Volume",$F32*$G32*$H32*$I32/27,"")))),4))</f>
        <v/>
      </c>
      <c r="M32" s="17">
        <f>IF($L32="","",ROUND($L32*(1+$J32/100),4))</f>
        <v/>
      </c>
      <c r="N32" s="13"/>
      <c r="O32" s="13"/>
    </row>
    <row r="33" spans="1:15" ht="30" customHeight="1">
      <c r="A33" s="12">
        <v>26</v>
      </c>
      <c r="B33" s="13"/>
      <c r="C33" s="13"/>
      <c r="D33" s="13"/>
      <c r="E33" s="13"/>
      <c r="F33" s="14"/>
      <c r="G33" s="14"/>
      <c r="H33" s="14"/>
      <c r="I33" s="14"/>
      <c r="J33" s="15"/>
      <c r="K33" s="16">
        <f>IF($E33="","",IF($E33="Count","EA",IF($E33="Length","LF",IF($E33="Area","SF",IF($E33="Volume","CY","")))))</f>
        <v/>
      </c>
      <c r="L33" s="17">
        <f>IF($E33="","",ROUND(IF($E33="Count",$F33,IF($E33="Length",$F33*$G33,IF($E33="Area",$F33*$G33*$H33,IF($E33="Volume",$F33*$G33*$H33*$I33/27,"")))),4))</f>
        <v/>
      </c>
      <c r="M33" s="17">
        <f>IF($L33="","",ROUND($L33*(1+$J33/100),4))</f>
        <v/>
      </c>
      <c r="N33" s="13"/>
      <c r="O33" s="13"/>
    </row>
    <row r="34" spans="1:15" ht="30" customHeight="1">
      <c r="A34" s="12">
        <v>27</v>
      </c>
      <c r="B34" s="13"/>
      <c r="C34" s="13"/>
      <c r="D34" s="13"/>
      <c r="E34" s="13"/>
      <c r="F34" s="14"/>
      <c r="G34" s="14"/>
      <c r="H34" s="14"/>
      <c r="I34" s="14"/>
      <c r="J34" s="15"/>
      <c r="K34" s="16">
        <f>IF($E34="","",IF($E34="Count","EA",IF($E34="Length","LF",IF($E34="Area","SF",IF($E34="Volume","CY","")))))</f>
        <v/>
      </c>
      <c r="L34" s="17">
        <f>IF($E34="","",ROUND(IF($E34="Count",$F34,IF($E34="Length",$F34*$G34,IF($E34="Area",$F34*$G34*$H34,IF($E34="Volume",$F34*$G34*$H34*$I34/27,"")))),4))</f>
        <v/>
      </c>
      <c r="M34" s="17">
        <f>IF($L34="","",ROUND($L34*(1+$J34/100),4))</f>
        <v/>
      </c>
      <c r="N34" s="13"/>
      <c r="O34" s="13"/>
    </row>
    <row r="35" spans="1:15" ht="30" customHeight="1">
      <c r="A35" s="12">
        <v>28</v>
      </c>
      <c r="B35" s="13"/>
      <c r="C35" s="13"/>
      <c r="D35" s="13"/>
      <c r="E35" s="13"/>
      <c r="F35" s="14"/>
      <c r="G35" s="14"/>
      <c r="H35" s="14"/>
      <c r="I35" s="14"/>
      <c r="J35" s="15"/>
      <c r="K35" s="16">
        <f>IF($E35="","",IF($E35="Count","EA",IF($E35="Length","LF",IF($E35="Area","SF",IF($E35="Volume","CY","")))))</f>
        <v/>
      </c>
      <c r="L35" s="17">
        <f>IF($E35="","",ROUND(IF($E35="Count",$F35,IF($E35="Length",$F35*$G35,IF($E35="Area",$F35*$G35*$H35,IF($E35="Volume",$F35*$G35*$H35*$I35/27,"")))),4))</f>
        <v/>
      </c>
      <c r="M35" s="17">
        <f>IF($L35="","",ROUND($L35*(1+$J35/100),4))</f>
        <v/>
      </c>
      <c r="N35" s="13"/>
      <c r="O35" s="13"/>
    </row>
    <row r="36" spans="1:15" ht="30" customHeight="1">
      <c r="A36" s="12">
        <v>29</v>
      </c>
      <c r="B36" s="13"/>
      <c r="C36" s="13"/>
      <c r="D36" s="13"/>
      <c r="E36" s="13"/>
      <c r="F36" s="14"/>
      <c r="G36" s="14"/>
      <c r="H36" s="14"/>
      <c r="I36" s="14"/>
      <c r="J36" s="15"/>
      <c r="K36" s="16">
        <f>IF($E36="","",IF($E36="Count","EA",IF($E36="Length","LF",IF($E36="Area","SF",IF($E36="Volume","CY","")))))</f>
        <v/>
      </c>
      <c r="L36" s="17">
        <f>IF($E36="","",ROUND(IF($E36="Count",$F36,IF($E36="Length",$F36*$G36,IF($E36="Area",$F36*$G36*$H36,IF($E36="Volume",$F36*$G36*$H36*$I36/27,"")))),4))</f>
        <v/>
      </c>
      <c r="M36" s="17">
        <f>IF($L36="","",ROUND($L36*(1+$J36/100),4))</f>
        <v/>
      </c>
      <c r="N36" s="13"/>
      <c r="O36" s="13"/>
    </row>
    <row r="37" spans="1:15" ht="30" customHeight="1">
      <c r="A37" s="12">
        <v>30</v>
      </c>
      <c r="B37" s="13"/>
      <c r="C37" s="13"/>
      <c r="D37" s="13"/>
      <c r="E37" s="13"/>
      <c r="F37" s="14"/>
      <c r="G37" s="14"/>
      <c r="H37" s="14"/>
      <c r="I37" s="14"/>
      <c r="J37" s="15"/>
      <c r="K37" s="16">
        <f>IF($E37="","",IF($E37="Count","EA",IF($E37="Length","LF",IF($E37="Area","SF",IF($E37="Volume","CY","")))))</f>
        <v/>
      </c>
      <c r="L37" s="17">
        <f>IF($E37="","",ROUND(IF($E37="Count",$F37,IF($E37="Length",$F37*$G37,IF($E37="Area",$F37*$G37*$H37,IF($E37="Volume",$F37*$G37*$H37*$I37/27,"")))),4))</f>
        <v/>
      </c>
      <c r="M37" s="17">
        <f>IF($L37="","",ROUND($L37*(1+$J37/100),4))</f>
        <v/>
      </c>
      <c r="N37" s="13"/>
      <c r="O37" s="13"/>
    </row>
    <row r="38" spans="1:15" ht="30" customHeight="1">
      <c r="A38" s="12">
        <v>31</v>
      </c>
      <c r="B38" s="13"/>
      <c r="C38" s="13"/>
      <c r="D38" s="13"/>
      <c r="E38" s="13"/>
      <c r="F38" s="14"/>
      <c r="G38" s="14"/>
      <c r="H38" s="14"/>
      <c r="I38" s="14"/>
      <c r="J38" s="15"/>
      <c r="K38" s="16">
        <f>IF($E38="","",IF($E38="Count","EA",IF($E38="Length","LF",IF($E38="Area","SF",IF($E38="Volume","CY","")))))</f>
        <v/>
      </c>
      <c r="L38" s="17">
        <f>IF($E38="","",ROUND(IF($E38="Count",$F38,IF($E38="Length",$F38*$G38,IF($E38="Area",$F38*$G38*$H38,IF($E38="Volume",$F38*$G38*$H38*$I38/27,"")))),4))</f>
        <v/>
      </c>
      <c r="M38" s="17">
        <f>IF($L38="","",ROUND($L38*(1+$J38/100),4))</f>
        <v/>
      </c>
      <c r="N38" s="13"/>
      <c r="O38" s="13"/>
    </row>
    <row r="39" spans="1:15" ht="30" customHeight="1">
      <c r="A39" s="12">
        <v>32</v>
      </c>
      <c r="B39" s="13"/>
      <c r="C39" s="13"/>
      <c r="D39" s="13"/>
      <c r="E39" s="13"/>
      <c r="F39" s="14"/>
      <c r="G39" s="14"/>
      <c r="H39" s="14"/>
      <c r="I39" s="14"/>
      <c r="J39" s="15"/>
      <c r="K39" s="16">
        <f>IF($E39="","",IF($E39="Count","EA",IF($E39="Length","LF",IF($E39="Area","SF",IF($E39="Volume","CY","")))))</f>
        <v/>
      </c>
      <c r="L39" s="17">
        <f>IF($E39="","",ROUND(IF($E39="Count",$F39,IF($E39="Length",$F39*$G39,IF($E39="Area",$F39*$G39*$H39,IF($E39="Volume",$F39*$G39*$H39*$I39/27,"")))),4))</f>
        <v/>
      </c>
      <c r="M39" s="17">
        <f>IF($L39="","",ROUND($L39*(1+$J39/100),4))</f>
        <v/>
      </c>
      <c r="N39" s="13"/>
      <c r="O39" s="13"/>
    </row>
    <row r="40" spans="1:15" ht="30" customHeight="1">
      <c r="A40" s="12">
        <v>33</v>
      </c>
      <c r="B40" s="13"/>
      <c r="C40" s="13"/>
      <c r="D40" s="13"/>
      <c r="E40" s="13"/>
      <c r="F40" s="14"/>
      <c r="G40" s="14"/>
      <c r="H40" s="14"/>
      <c r="I40" s="14"/>
      <c r="J40" s="15"/>
      <c r="K40" s="16">
        <f>IF($E40="","",IF($E40="Count","EA",IF($E40="Length","LF",IF($E40="Area","SF",IF($E40="Volume","CY","")))))</f>
        <v/>
      </c>
      <c r="L40" s="17">
        <f>IF($E40="","",ROUND(IF($E40="Count",$F40,IF($E40="Length",$F40*$G40,IF($E40="Area",$F40*$G40*$H40,IF($E40="Volume",$F40*$G40*$H40*$I40/27,"")))),4))</f>
        <v/>
      </c>
      <c r="M40" s="17">
        <f>IF($L40="","",ROUND($L40*(1+$J40/100),4))</f>
        <v/>
      </c>
      <c r="N40" s="13"/>
      <c r="O40" s="13"/>
    </row>
    <row r="41" spans="1:15" ht="30" customHeight="1">
      <c r="A41" s="12">
        <v>34</v>
      </c>
      <c r="B41" s="13"/>
      <c r="C41" s="13"/>
      <c r="D41" s="13"/>
      <c r="E41" s="13"/>
      <c r="F41" s="14"/>
      <c r="G41" s="14"/>
      <c r="H41" s="14"/>
      <c r="I41" s="14"/>
      <c r="J41" s="15"/>
      <c r="K41" s="16">
        <f>IF($E41="","",IF($E41="Count","EA",IF($E41="Length","LF",IF($E41="Area","SF",IF($E41="Volume","CY","")))))</f>
        <v/>
      </c>
      <c r="L41" s="17">
        <f>IF($E41="","",ROUND(IF($E41="Count",$F41,IF($E41="Length",$F41*$G41,IF($E41="Area",$F41*$G41*$H41,IF($E41="Volume",$F41*$G41*$H41*$I41/27,"")))),4))</f>
        <v/>
      </c>
      <c r="M41" s="17">
        <f>IF($L41="","",ROUND($L41*(1+$J41/100),4))</f>
        <v/>
      </c>
      <c r="N41" s="13"/>
      <c r="O41" s="13"/>
    </row>
    <row r="42" spans="1:15" ht="30" customHeight="1">
      <c r="A42" s="12">
        <v>35</v>
      </c>
      <c r="B42" s="13"/>
      <c r="C42" s="13"/>
      <c r="D42" s="13"/>
      <c r="E42" s="13"/>
      <c r="F42" s="14"/>
      <c r="G42" s="14"/>
      <c r="H42" s="14"/>
      <c r="I42" s="14"/>
      <c r="J42" s="15"/>
      <c r="K42" s="16">
        <f>IF($E42="","",IF($E42="Count","EA",IF($E42="Length","LF",IF($E42="Area","SF",IF($E42="Volume","CY","")))))</f>
        <v/>
      </c>
      <c r="L42" s="17">
        <f>IF($E42="","",ROUND(IF($E42="Count",$F42,IF($E42="Length",$F42*$G42,IF($E42="Area",$F42*$G42*$H42,IF($E42="Volume",$F42*$G42*$H42*$I42/27,"")))),4))</f>
        <v/>
      </c>
      <c r="M42" s="17">
        <f>IF($L42="","",ROUND($L42*(1+$J42/100),4))</f>
        <v/>
      </c>
      <c r="N42" s="13"/>
      <c r="O42" s="13"/>
    </row>
    <row r="43" spans="1:15" ht="30" customHeight="1">
      <c r="A43" s="12">
        <v>36</v>
      </c>
      <c r="B43" s="13"/>
      <c r="C43" s="13"/>
      <c r="D43" s="13"/>
      <c r="E43" s="13"/>
      <c r="F43" s="14"/>
      <c r="G43" s="14"/>
      <c r="H43" s="14"/>
      <c r="I43" s="14"/>
      <c r="J43" s="15"/>
      <c r="K43" s="16">
        <f>IF($E43="","",IF($E43="Count","EA",IF($E43="Length","LF",IF($E43="Area","SF",IF($E43="Volume","CY","")))))</f>
        <v/>
      </c>
      <c r="L43" s="17">
        <f>IF($E43="","",ROUND(IF($E43="Count",$F43,IF($E43="Length",$F43*$G43,IF($E43="Area",$F43*$G43*$H43,IF($E43="Volume",$F43*$G43*$H43*$I43/27,"")))),4))</f>
        <v/>
      </c>
      <c r="M43" s="17">
        <f>IF($L43="","",ROUND($L43*(1+$J43/100),4))</f>
        <v/>
      </c>
      <c r="N43" s="13"/>
      <c r="O43" s="13"/>
    </row>
    <row r="44" spans="1:15" ht="30" customHeight="1">
      <c r="A44" s="12">
        <v>37</v>
      </c>
      <c r="B44" s="13"/>
      <c r="C44" s="13"/>
      <c r="D44" s="13"/>
      <c r="E44" s="13"/>
      <c r="F44" s="14"/>
      <c r="G44" s="14"/>
      <c r="H44" s="14"/>
      <c r="I44" s="14"/>
      <c r="J44" s="15"/>
      <c r="K44" s="16">
        <f>IF($E44="","",IF($E44="Count","EA",IF($E44="Length","LF",IF($E44="Area","SF",IF($E44="Volume","CY","")))))</f>
        <v/>
      </c>
      <c r="L44" s="17">
        <f>IF($E44="","",ROUND(IF($E44="Count",$F44,IF($E44="Length",$F44*$G44,IF($E44="Area",$F44*$G44*$H44,IF($E44="Volume",$F44*$G44*$H44*$I44/27,"")))),4))</f>
        <v/>
      </c>
      <c r="M44" s="17">
        <f>IF($L44="","",ROUND($L44*(1+$J44/100),4))</f>
        <v/>
      </c>
      <c r="N44" s="13"/>
      <c r="O44" s="13"/>
    </row>
    <row r="45" spans="1:15" ht="30" customHeight="1">
      <c r="A45" s="12">
        <v>38</v>
      </c>
      <c r="B45" s="13"/>
      <c r="C45" s="13"/>
      <c r="D45" s="13"/>
      <c r="E45" s="13"/>
      <c r="F45" s="14"/>
      <c r="G45" s="14"/>
      <c r="H45" s="14"/>
      <c r="I45" s="14"/>
      <c r="J45" s="15"/>
      <c r="K45" s="16">
        <f>IF($E45="","",IF($E45="Count","EA",IF($E45="Length","LF",IF($E45="Area","SF",IF($E45="Volume","CY","")))))</f>
        <v/>
      </c>
      <c r="L45" s="17">
        <f>IF($E45="","",ROUND(IF($E45="Count",$F45,IF($E45="Length",$F45*$G45,IF($E45="Area",$F45*$G45*$H45,IF($E45="Volume",$F45*$G45*$H45*$I45/27,"")))),4))</f>
        <v/>
      </c>
      <c r="M45" s="17">
        <f>IF($L45="","",ROUND($L45*(1+$J45/100),4))</f>
        <v/>
      </c>
      <c r="N45" s="13"/>
      <c r="O45" s="13"/>
    </row>
    <row r="46" spans="1:15" ht="30" customHeight="1">
      <c r="A46" s="12">
        <v>39</v>
      </c>
      <c r="B46" s="13"/>
      <c r="C46" s="13"/>
      <c r="D46" s="13"/>
      <c r="E46" s="13"/>
      <c r="F46" s="14"/>
      <c r="G46" s="14"/>
      <c r="H46" s="14"/>
      <c r="I46" s="14"/>
      <c r="J46" s="15"/>
      <c r="K46" s="16">
        <f>IF($E46="","",IF($E46="Count","EA",IF($E46="Length","LF",IF($E46="Area","SF",IF($E46="Volume","CY","")))))</f>
        <v/>
      </c>
      <c r="L46" s="17">
        <f>IF($E46="","",ROUND(IF($E46="Count",$F46,IF($E46="Length",$F46*$G46,IF($E46="Area",$F46*$G46*$H46,IF($E46="Volume",$F46*$G46*$H46*$I46/27,"")))),4))</f>
        <v/>
      </c>
      <c r="M46" s="17">
        <f>IF($L46="","",ROUND($L46*(1+$J46/100),4))</f>
        <v/>
      </c>
      <c r="N46" s="13"/>
      <c r="O46" s="13"/>
    </row>
    <row r="47" spans="1:15" ht="30" customHeight="1">
      <c r="A47" s="12">
        <v>40</v>
      </c>
      <c r="B47" s="13"/>
      <c r="C47" s="13"/>
      <c r="D47" s="13"/>
      <c r="E47" s="13"/>
      <c r="F47" s="14"/>
      <c r="G47" s="14"/>
      <c r="H47" s="14"/>
      <c r="I47" s="14"/>
      <c r="J47" s="15"/>
      <c r="K47" s="16">
        <f>IF($E47="","",IF($E47="Count","EA",IF($E47="Length","LF",IF($E47="Area","SF",IF($E47="Volume","CY","")))))</f>
        <v/>
      </c>
      <c r="L47" s="17">
        <f>IF($E47="","",ROUND(IF($E47="Count",$F47,IF($E47="Length",$F47*$G47,IF($E47="Area",$F47*$G47*$H47,IF($E47="Volume",$F47*$G47*$H47*$I47/27,"")))),4))</f>
        <v/>
      </c>
      <c r="M47" s="17">
        <f>IF($L47="","",ROUND($L47*(1+$J47/100),4))</f>
        <v/>
      </c>
      <c r="N47" s="13"/>
      <c r="O47" s="13"/>
    </row>
    <row r="48" spans="1:15" ht="30" customHeight="1">
      <c r="A48" s="12">
        <v>41</v>
      </c>
      <c r="B48" s="13"/>
      <c r="C48" s="13"/>
      <c r="D48" s="13"/>
      <c r="E48" s="13"/>
      <c r="F48" s="14"/>
      <c r="G48" s="14"/>
      <c r="H48" s="14"/>
      <c r="I48" s="14"/>
      <c r="J48" s="15"/>
      <c r="K48" s="16">
        <f>IF($E48="","",IF($E48="Count","EA",IF($E48="Length","LF",IF($E48="Area","SF",IF($E48="Volume","CY","")))))</f>
        <v/>
      </c>
      <c r="L48" s="17">
        <f>IF($E48="","",ROUND(IF($E48="Count",$F48,IF($E48="Length",$F48*$G48,IF($E48="Area",$F48*$G48*$H48,IF($E48="Volume",$F48*$G48*$H48*$I48/27,"")))),4))</f>
        <v/>
      </c>
      <c r="M48" s="17">
        <f>IF($L48="","",ROUND($L48*(1+$J48/100),4))</f>
        <v/>
      </c>
      <c r="N48" s="13"/>
      <c r="O48" s="13"/>
    </row>
    <row r="49" spans="1:15" ht="30" customHeight="1">
      <c r="A49" s="12">
        <v>42</v>
      </c>
      <c r="B49" s="13"/>
      <c r="C49" s="13"/>
      <c r="D49" s="13"/>
      <c r="E49" s="13"/>
      <c r="F49" s="14"/>
      <c r="G49" s="14"/>
      <c r="H49" s="14"/>
      <c r="I49" s="14"/>
      <c r="J49" s="15"/>
      <c r="K49" s="16">
        <f>IF($E49="","",IF($E49="Count","EA",IF($E49="Length","LF",IF($E49="Area","SF",IF($E49="Volume","CY","")))))</f>
        <v/>
      </c>
      <c r="L49" s="17">
        <f>IF($E49="","",ROUND(IF($E49="Count",$F49,IF($E49="Length",$F49*$G49,IF($E49="Area",$F49*$G49*$H49,IF($E49="Volume",$F49*$G49*$H49*$I49/27,"")))),4))</f>
        <v/>
      </c>
      <c r="M49" s="17">
        <f>IF($L49="","",ROUND($L49*(1+$J49/100),4))</f>
        <v/>
      </c>
      <c r="N49" s="13"/>
      <c r="O49" s="13"/>
    </row>
    <row r="50" spans="1:15" ht="30" customHeight="1">
      <c r="A50" s="12">
        <v>43</v>
      </c>
      <c r="B50" s="13"/>
      <c r="C50" s="13"/>
      <c r="D50" s="13"/>
      <c r="E50" s="13"/>
      <c r="F50" s="14"/>
      <c r="G50" s="14"/>
      <c r="H50" s="14"/>
      <c r="I50" s="14"/>
      <c r="J50" s="15"/>
      <c r="K50" s="16">
        <f>IF($E50="","",IF($E50="Count","EA",IF($E50="Length","LF",IF($E50="Area","SF",IF($E50="Volume","CY","")))))</f>
        <v/>
      </c>
      <c r="L50" s="17">
        <f>IF($E50="","",ROUND(IF($E50="Count",$F50,IF($E50="Length",$F50*$G50,IF($E50="Area",$F50*$G50*$H50,IF($E50="Volume",$F50*$G50*$H50*$I50/27,"")))),4))</f>
        <v/>
      </c>
      <c r="M50" s="17">
        <f>IF($L50="","",ROUND($L50*(1+$J50/100),4))</f>
        <v/>
      </c>
      <c r="N50" s="13"/>
      <c r="O50" s="13"/>
    </row>
    <row r="51" spans="1:15" ht="30" customHeight="1">
      <c r="A51" s="12">
        <v>44</v>
      </c>
      <c r="B51" s="13"/>
      <c r="C51" s="13"/>
      <c r="D51" s="13"/>
      <c r="E51" s="13"/>
      <c r="F51" s="14"/>
      <c r="G51" s="14"/>
      <c r="H51" s="14"/>
      <c r="I51" s="14"/>
      <c r="J51" s="15"/>
      <c r="K51" s="16">
        <f>IF($E51="","",IF($E51="Count","EA",IF($E51="Length","LF",IF($E51="Area","SF",IF($E51="Volume","CY","")))))</f>
        <v/>
      </c>
      <c r="L51" s="17">
        <f>IF($E51="","",ROUND(IF($E51="Count",$F51,IF($E51="Length",$F51*$G51,IF($E51="Area",$F51*$G51*$H51,IF($E51="Volume",$F51*$G51*$H51*$I51/27,"")))),4))</f>
        <v/>
      </c>
      <c r="M51" s="17">
        <f>IF($L51="","",ROUND($L51*(1+$J51/100),4))</f>
        <v/>
      </c>
      <c r="N51" s="13"/>
      <c r="O51" s="13"/>
    </row>
    <row r="52" spans="1:15" ht="30" customHeight="1">
      <c r="A52" s="12">
        <v>45</v>
      </c>
      <c r="B52" s="13"/>
      <c r="C52" s="13"/>
      <c r="D52" s="13"/>
      <c r="E52" s="13"/>
      <c r="F52" s="14"/>
      <c r="G52" s="14"/>
      <c r="H52" s="14"/>
      <c r="I52" s="14"/>
      <c r="J52" s="15"/>
      <c r="K52" s="16">
        <f>IF($E52="","",IF($E52="Count","EA",IF($E52="Length","LF",IF($E52="Area","SF",IF($E52="Volume","CY","")))))</f>
        <v/>
      </c>
      <c r="L52" s="17">
        <f>IF($E52="","",ROUND(IF($E52="Count",$F52,IF($E52="Length",$F52*$G52,IF($E52="Area",$F52*$G52*$H52,IF($E52="Volume",$F52*$G52*$H52*$I52/27,"")))),4))</f>
        <v/>
      </c>
      <c r="M52" s="17">
        <f>IF($L52="","",ROUND($L52*(1+$J52/100),4))</f>
        <v/>
      </c>
      <c r="N52" s="13"/>
      <c r="O52" s="13"/>
    </row>
    <row r="53" spans="1:15" ht="30" customHeight="1">
      <c r="A53" s="12">
        <v>46</v>
      </c>
      <c r="B53" s="13"/>
      <c r="C53" s="13"/>
      <c r="D53" s="13"/>
      <c r="E53" s="13"/>
      <c r="F53" s="14"/>
      <c r="G53" s="14"/>
      <c r="H53" s="14"/>
      <c r="I53" s="14"/>
      <c r="J53" s="15"/>
      <c r="K53" s="16">
        <f>IF($E53="","",IF($E53="Count","EA",IF($E53="Length","LF",IF($E53="Area","SF",IF($E53="Volume","CY","")))))</f>
        <v/>
      </c>
      <c r="L53" s="17">
        <f>IF($E53="","",ROUND(IF($E53="Count",$F53,IF($E53="Length",$F53*$G53,IF($E53="Area",$F53*$G53*$H53,IF($E53="Volume",$F53*$G53*$H53*$I53/27,"")))),4))</f>
        <v/>
      </c>
      <c r="M53" s="17">
        <f>IF($L53="","",ROUND($L53*(1+$J53/100),4))</f>
        <v/>
      </c>
      <c r="N53" s="13"/>
      <c r="O53" s="13"/>
    </row>
    <row r="54" spans="1:15" ht="30" customHeight="1">
      <c r="A54" s="12">
        <v>47</v>
      </c>
      <c r="B54" s="13"/>
      <c r="C54" s="13"/>
      <c r="D54" s="13"/>
      <c r="E54" s="13"/>
      <c r="F54" s="14"/>
      <c r="G54" s="14"/>
      <c r="H54" s="14"/>
      <c r="I54" s="14"/>
      <c r="J54" s="15"/>
      <c r="K54" s="16">
        <f>IF($E54="","",IF($E54="Count","EA",IF($E54="Length","LF",IF($E54="Area","SF",IF($E54="Volume","CY","")))))</f>
        <v/>
      </c>
      <c r="L54" s="17">
        <f>IF($E54="","",ROUND(IF($E54="Count",$F54,IF($E54="Length",$F54*$G54,IF($E54="Area",$F54*$G54*$H54,IF($E54="Volume",$F54*$G54*$H54*$I54/27,"")))),4))</f>
        <v/>
      </c>
      <c r="M54" s="17">
        <f>IF($L54="","",ROUND($L54*(1+$J54/100),4))</f>
        <v/>
      </c>
      <c r="N54" s="13"/>
      <c r="O54" s="13"/>
    </row>
    <row r="55" spans="1:15" ht="30" customHeight="1">
      <c r="A55" s="12">
        <v>48</v>
      </c>
      <c r="B55" s="13"/>
      <c r="C55" s="13"/>
      <c r="D55" s="13"/>
      <c r="E55" s="13"/>
      <c r="F55" s="14"/>
      <c r="G55" s="14"/>
      <c r="H55" s="14"/>
      <c r="I55" s="14"/>
      <c r="J55" s="15"/>
      <c r="K55" s="16">
        <f>IF($E55="","",IF($E55="Count","EA",IF($E55="Length","LF",IF($E55="Area","SF",IF($E55="Volume","CY","")))))</f>
        <v/>
      </c>
      <c r="L55" s="17">
        <f>IF($E55="","",ROUND(IF($E55="Count",$F55,IF($E55="Length",$F55*$G55,IF($E55="Area",$F55*$G55*$H55,IF($E55="Volume",$F55*$G55*$H55*$I55/27,"")))),4))</f>
        <v/>
      </c>
      <c r="M55" s="17">
        <f>IF($L55="","",ROUND($L55*(1+$J55/100),4))</f>
        <v/>
      </c>
      <c r="N55" s="13"/>
      <c r="O55" s="13"/>
    </row>
    <row r="56" spans="1:15" ht="30" customHeight="1">
      <c r="A56" s="12">
        <v>49</v>
      </c>
      <c r="B56" s="13"/>
      <c r="C56" s="13"/>
      <c r="D56" s="13"/>
      <c r="E56" s="13"/>
      <c r="F56" s="14"/>
      <c r="G56" s="14"/>
      <c r="H56" s="14"/>
      <c r="I56" s="14"/>
      <c r="J56" s="15"/>
      <c r="K56" s="16">
        <f>IF($E56="","",IF($E56="Count","EA",IF($E56="Length","LF",IF($E56="Area","SF",IF($E56="Volume","CY","")))))</f>
        <v/>
      </c>
      <c r="L56" s="17">
        <f>IF($E56="","",ROUND(IF($E56="Count",$F56,IF($E56="Length",$F56*$G56,IF($E56="Area",$F56*$G56*$H56,IF($E56="Volume",$F56*$G56*$H56*$I56/27,"")))),4))</f>
        <v/>
      </c>
      <c r="M56" s="17">
        <f>IF($L56="","",ROUND($L56*(1+$J56/100),4))</f>
        <v/>
      </c>
      <c r="N56" s="13"/>
      <c r="O56" s="13"/>
    </row>
    <row r="57" spans="1:15" ht="30" customHeight="1">
      <c r="A57" s="12">
        <v>50</v>
      </c>
      <c r="B57" s="13"/>
      <c r="C57" s="13"/>
      <c r="D57" s="13"/>
      <c r="E57" s="13"/>
      <c r="F57" s="14"/>
      <c r="G57" s="14"/>
      <c r="H57" s="14"/>
      <c r="I57" s="14"/>
      <c r="J57" s="15"/>
      <c r="K57" s="16">
        <f>IF($E57="","",IF($E57="Count","EA",IF($E57="Length","LF",IF($E57="Area","SF",IF($E57="Volume","CY","")))))</f>
        <v/>
      </c>
      <c r="L57" s="17">
        <f>IF($E57="","",ROUND(IF($E57="Count",$F57,IF($E57="Length",$F57*$G57,IF($E57="Area",$F57*$G57*$H57,IF($E57="Volume",$F57*$G57*$H57*$I57/27,"")))),4))</f>
        <v/>
      </c>
      <c r="M57" s="17">
        <f>IF($L57="","",ROUND($L57*(1+$J57/100),4))</f>
        <v/>
      </c>
      <c r="N57" s="13"/>
      <c r="O57" s="13"/>
    </row>
    <row r="58" spans="1:15" ht="30" customHeight="1">
      <c r="A58" s="12">
        <v>51</v>
      </c>
      <c r="B58" s="13"/>
      <c r="C58" s="13"/>
      <c r="D58" s="13"/>
      <c r="E58" s="13"/>
      <c r="F58" s="14"/>
      <c r="G58" s="14"/>
      <c r="H58" s="14"/>
      <c r="I58" s="14"/>
      <c r="J58" s="15"/>
      <c r="K58" s="16">
        <f>IF($E58="","",IF($E58="Count","EA",IF($E58="Length","LF",IF($E58="Area","SF",IF($E58="Volume","CY","")))))</f>
        <v/>
      </c>
      <c r="L58" s="17">
        <f>IF($E58="","",ROUND(IF($E58="Count",$F58,IF($E58="Length",$F58*$G58,IF($E58="Area",$F58*$G58*$H58,IF($E58="Volume",$F58*$G58*$H58*$I58/27,"")))),4))</f>
        <v/>
      </c>
      <c r="M58" s="17">
        <f>IF($L58="","",ROUND($L58*(1+$J58/100),4))</f>
        <v/>
      </c>
      <c r="N58" s="13"/>
      <c r="O58" s="13"/>
    </row>
    <row r="59" spans="1:15" ht="30" customHeight="1">
      <c r="A59" s="12">
        <v>52</v>
      </c>
      <c r="B59" s="13"/>
      <c r="C59" s="13"/>
      <c r="D59" s="13"/>
      <c r="E59" s="13"/>
      <c r="F59" s="14"/>
      <c r="G59" s="14"/>
      <c r="H59" s="14"/>
      <c r="I59" s="14"/>
      <c r="J59" s="15"/>
      <c r="K59" s="16">
        <f>IF($E59="","",IF($E59="Count","EA",IF($E59="Length","LF",IF($E59="Area","SF",IF($E59="Volume","CY","")))))</f>
        <v/>
      </c>
      <c r="L59" s="17">
        <f>IF($E59="","",ROUND(IF($E59="Count",$F59,IF($E59="Length",$F59*$G59,IF($E59="Area",$F59*$G59*$H59,IF($E59="Volume",$F59*$G59*$H59*$I59/27,"")))),4))</f>
        <v/>
      </c>
      <c r="M59" s="17">
        <f>IF($L59="","",ROUND($L59*(1+$J59/100),4))</f>
        <v/>
      </c>
      <c r="N59" s="13"/>
      <c r="O59" s="13"/>
    </row>
    <row r="60" spans="1:15" ht="30" customHeight="1">
      <c r="A60" s="12">
        <v>53</v>
      </c>
      <c r="B60" s="13"/>
      <c r="C60" s="13"/>
      <c r="D60" s="13"/>
      <c r="E60" s="13"/>
      <c r="F60" s="14"/>
      <c r="G60" s="14"/>
      <c r="H60" s="14"/>
      <c r="I60" s="14"/>
      <c r="J60" s="15"/>
      <c r="K60" s="16">
        <f>IF($E60="","",IF($E60="Count","EA",IF($E60="Length","LF",IF($E60="Area","SF",IF($E60="Volume","CY","")))))</f>
        <v/>
      </c>
      <c r="L60" s="17">
        <f>IF($E60="","",ROUND(IF($E60="Count",$F60,IF($E60="Length",$F60*$G60,IF($E60="Area",$F60*$G60*$H60,IF($E60="Volume",$F60*$G60*$H60*$I60/27,"")))),4))</f>
        <v/>
      </c>
      <c r="M60" s="17">
        <f>IF($L60="","",ROUND($L60*(1+$J60/100),4))</f>
        <v/>
      </c>
      <c r="N60" s="13"/>
      <c r="O60" s="13"/>
    </row>
    <row r="61" spans="1:15" ht="30" customHeight="1">
      <c r="A61" s="12">
        <v>54</v>
      </c>
      <c r="B61" s="13"/>
      <c r="C61" s="13"/>
      <c r="D61" s="13"/>
      <c r="E61" s="13"/>
      <c r="F61" s="14"/>
      <c r="G61" s="14"/>
      <c r="H61" s="14"/>
      <c r="I61" s="14"/>
      <c r="J61" s="15"/>
      <c r="K61" s="16">
        <f>IF($E61="","",IF($E61="Count","EA",IF($E61="Length","LF",IF($E61="Area","SF",IF($E61="Volume","CY","")))))</f>
        <v/>
      </c>
      <c r="L61" s="17">
        <f>IF($E61="","",ROUND(IF($E61="Count",$F61,IF($E61="Length",$F61*$G61,IF($E61="Area",$F61*$G61*$H61,IF($E61="Volume",$F61*$G61*$H61*$I61/27,"")))),4))</f>
        <v/>
      </c>
      <c r="M61" s="17">
        <f>IF($L61="","",ROUND($L61*(1+$J61/100),4))</f>
        <v/>
      </c>
      <c r="N61" s="13"/>
      <c r="O61" s="13"/>
    </row>
    <row r="62" spans="1:15" ht="30" customHeight="1">
      <c r="A62" s="12">
        <v>55</v>
      </c>
      <c r="B62" s="13"/>
      <c r="C62" s="13"/>
      <c r="D62" s="13"/>
      <c r="E62" s="13"/>
      <c r="F62" s="14"/>
      <c r="G62" s="14"/>
      <c r="H62" s="14"/>
      <c r="I62" s="14"/>
      <c r="J62" s="15"/>
      <c r="K62" s="16">
        <f>IF($E62="","",IF($E62="Count","EA",IF($E62="Length","LF",IF($E62="Area","SF",IF($E62="Volume","CY","")))))</f>
        <v/>
      </c>
      <c r="L62" s="17">
        <f>IF($E62="","",ROUND(IF($E62="Count",$F62,IF($E62="Length",$F62*$G62,IF($E62="Area",$F62*$G62*$H62,IF($E62="Volume",$F62*$G62*$H62*$I62/27,"")))),4))</f>
        <v/>
      </c>
      <c r="M62" s="17">
        <f>IF($L62="","",ROUND($L62*(1+$J62/100),4))</f>
        <v/>
      </c>
      <c r="N62" s="13"/>
      <c r="O62" s="13"/>
    </row>
    <row r="63" spans="1:15" ht="30" customHeight="1">
      <c r="A63" s="12">
        <v>56</v>
      </c>
      <c r="B63" s="13"/>
      <c r="C63" s="13"/>
      <c r="D63" s="13"/>
      <c r="E63" s="13"/>
      <c r="F63" s="14"/>
      <c r="G63" s="14"/>
      <c r="H63" s="14"/>
      <c r="I63" s="14"/>
      <c r="J63" s="15"/>
      <c r="K63" s="16">
        <f>IF($E63="","",IF($E63="Count","EA",IF($E63="Length","LF",IF($E63="Area","SF",IF($E63="Volume","CY","")))))</f>
        <v/>
      </c>
      <c r="L63" s="17">
        <f>IF($E63="","",ROUND(IF($E63="Count",$F63,IF($E63="Length",$F63*$G63,IF($E63="Area",$F63*$G63*$H63,IF($E63="Volume",$F63*$G63*$H63*$I63/27,"")))),4))</f>
        <v/>
      </c>
      <c r="M63" s="17">
        <f>IF($L63="","",ROUND($L63*(1+$J63/100),4))</f>
        <v/>
      </c>
      <c r="N63" s="13"/>
      <c r="O63" s="13"/>
    </row>
    <row r="64" spans="1:15" ht="30" customHeight="1">
      <c r="A64" s="12">
        <v>57</v>
      </c>
      <c r="B64" s="13"/>
      <c r="C64" s="13"/>
      <c r="D64" s="13"/>
      <c r="E64" s="13"/>
      <c r="F64" s="14"/>
      <c r="G64" s="14"/>
      <c r="H64" s="14"/>
      <c r="I64" s="14"/>
      <c r="J64" s="15"/>
      <c r="K64" s="16">
        <f>IF($E64="","",IF($E64="Count","EA",IF($E64="Length","LF",IF($E64="Area","SF",IF($E64="Volume","CY","")))))</f>
        <v/>
      </c>
      <c r="L64" s="17">
        <f>IF($E64="","",ROUND(IF($E64="Count",$F64,IF($E64="Length",$F64*$G64,IF($E64="Area",$F64*$G64*$H64,IF($E64="Volume",$F64*$G64*$H64*$I64/27,"")))),4))</f>
        <v/>
      </c>
      <c r="M64" s="17">
        <f>IF($L64="","",ROUND($L64*(1+$J64/100),4))</f>
        <v/>
      </c>
      <c r="N64" s="13"/>
      <c r="O64" s="13"/>
    </row>
    <row r="65" spans="1:15" ht="30" customHeight="1">
      <c r="A65" s="12">
        <v>58</v>
      </c>
      <c r="B65" s="13"/>
      <c r="C65" s="13"/>
      <c r="D65" s="13"/>
      <c r="E65" s="13"/>
      <c r="F65" s="14"/>
      <c r="G65" s="14"/>
      <c r="H65" s="14"/>
      <c r="I65" s="14"/>
      <c r="J65" s="15"/>
      <c r="K65" s="16">
        <f>IF($E65="","",IF($E65="Count","EA",IF($E65="Length","LF",IF($E65="Area","SF",IF($E65="Volume","CY","")))))</f>
        <v/>
      </c>
      <c r="L65" s="17">
        <f>IF($E65="","",ROUND(IF($E65="Count",$F65,IF($E65="Length",$F65*$G65,IF($E65="Area",$F65*$G65*$H65,IF($E65="Volume",$F65*$G65*$H65*$I65/27,"")))),4))</f>
        <v/>
      </c>
      <c r="M65" s="17">
        <f>IF($L65="","",ROUND($L65*(1+$J65/100),4))</f>
        <v/>
      </c>
      <c r="N65" s="13"/>
      <c r="O65" s="13"/>
    </row>
    <row r="66" spans="1:15" ht="30" customHeight="1">
      <c r="A66" s="12">
        <v>59</v>
      </c>
      <c r="B66" s="13"/>
      <c r="C66" s="13"/>
      <c r="D66" s="13"/>
      <c r="E66" s="13"/>
      <c r="F66" s="14"/>
      <c r="G66" s="14"/>
      <c r="H66" s="14"/>
      <c r="I66" s="14"/>
      <c r="J66" s="15"/>
      <c r="K66" s="16">
        <f>IF($E66="","",IF($E66="Count","EA",IF($E66="Length","LF",IF($E66="Area","SF",IF($E66="Volume","CY","")))))</f>
        <v/>
      </c>
      <c r="L66" s="17">
        <f>IF($E66="","",ROUND(IF($E66="Count",$F66,IF($E66="Length",$F66*$G66,IF($E66="Area",$F66*$G66*$H66,IF($E66="Volume",$F66*$G66*$H66*$I66/27,"")))),4))</f>
        <v/>
      </c>
      <c r="M66" s="17">
        <f>IF($L66="","",ROUND($L66*(1+$J66/100),4))</f>
        <v/>
      </c>
      <c r="N66" s="13"/>
      <c r="O66" s="13"/>
    </row>
    <row r="67" spans="1:15" ht="30" customHeight="1">
      <c r="A67" s="12">
        <v>60</v>
      </c>
      <c r="B67" s="13"/>
      <c r="C67" s="13"/>
      <c r="D67" s="13"/>
      <c r="E67" s="13"/>
      <c r="F67" s="14"/>
      <c r="G67" s="14"/>
      <c r="H67" s="14"/>
      <c r="I67" s="14"/>
      <c r="J67" s="15"/>
      <c r="K67" s="16">
        <f>IF($E67="","",IF($E67="Count","EA",IF($E67="Length","LF",IF($E67="Area","SF",IF($E67="Volume","CY","")))))</f>
        <v/>
      </c>
      <c r="L67" s="17">
        <f>IF($E67="","",ROUND(IF($E67="Count",$F67,IF($E67="Length",$F67*$G67,IF($E67="Area",$F67*$G67*$H67,IF($E67="Volume",$F67*$G67*$H67*$I67/27,"")))),4))</f>
        <v/>
      </c>
      <c r="M67" s="17">
        <f>IF($L67="","",ROUND($L67*(1+$J67/100),4))</f>
        <v/>
      </c>
      <c r="N67" s="13"/>
      <c r="O67" s="13"/>
    </row>
    <row r="68" spans="1:15" ht="30" customHeight="1">
      <c r="A68" s="12">
        <v>61</v>
      </c>
      <c r="B68" s="13"/>
      <c r="C68" s="13"/>
      <c r="D68" s="13"/>
      <c r="E68" s="13"/>
      <c r="F68" s="14"/>
      <c r="G68" s="14"/>
      <c r="H68" s="14"/>
      <c r="I68" s="14"/>
      <c r="J68" s="15"/>
      <c r="K68" s="16">
        <f>IF($E68="","",IF($E68="Count","EA",IF($E68="Length","LF",IF($E68="Area","SF",IF($E68="Volume","CY","")))))</f>
        <v/>
      </c>
      <c r="L68" s="17">
        <f>IF($E68="","",ROUND(IF($E68="Count",$F68,IF($E68="Length",$F68*$G68,IF($E68="Area",$F68*$G68*$H68,IF($E68="Volume",$F68*$G68*$H68*$I68/27,"")))),4))</f>
        <v/>
      </c>
      <c r="M68" s="17">
        <f>IF($L68="","",ROUND($L68*(1+$J68/100),4))</f>
        <v/>
      </c>
      <c r="N68" s="13"/>
      <c r="O68" s="13"/>
    </row>
    <row r="69" spans="1:15" ht="30" customHeight="1">
      <c r="A69" s="12">
        <v>62</v>
      </c>
      <c r="B69" s="13"/>
      <c r="C69" s="13"/>
      <c r="D69" s="13"/>
      <c r="E69" s="13"/>
      <c r="F69" s="14"/>
      <c r="G69" s="14"/>
      <c r="H69" s="14"/>
      <c r="I69" s="14"/>
      <c r="J69" s="15"/>
      <c r="K69" s="16">
        <f>IF($E69="","",IF($E69="Count","EA",IF($E69="Length","LF",IF($E69="Area","SF",IF($E69="Volume","CY","")))))</f>
        <v/>
      </c>
      <c r="L69" s="17">
        <f>IF($E69="","",ROUND(IF($E69="Count",$F69,IF($E69="Length",$F69*$G69,IF($E69="Area",$F69*$G69*$H69,IF($E69="Volume",$F69*$G69*$H69*$I69/27,"")))),4))</f>
        <v/>
      </c>
      <c r="M69" s="17">
        <f>IF($L69="","",ROUND($L69*(1+$J69/100),4))</f>
        <v/>
      </c>
      <c r="N69" s="13"/>
      <c r="O69" s="13"/>
    </row>
    <row r="70" spans="1:15" ht="30" customHeight="1">
      <c r="A70" s="12">
        <v>63</v>
      </c>
      <c r="B70" s="13"/>
      <c r="C70" s="13"/>
      <c r="D70" s="13"/>
      <c r="E70" s="13"/>
      <c r="F70" s="14"/>
      <c r="G70" s="14"/>
      <c r="H70" s="14"/>
      <c r="I70" s="14"/>
      <c r="J70" s="15"/>
      <c r="K70" s="16">
        <f>IF($E70="","",IF($E70="Count","EA",IF($E70="Length","LF",IF($E70="Area","SF",IF($E70="Volume","CY","")))))</f>
        <v/>
      </c>
      <c r="L70" s="17">
        <f>IF($E70="","",ROUND(IF($E70="Count",$F70,IF($E70="Length",$F70*$G70,IF($E70="Area",$F70*$G70*$H70,IF($E70="Volume",$F70*$G70*$H70*$I70/27,"")))),4))</f>
        <v/>
      </c>
      <c r="M70" s="17">
        <f>IF($L70="","",ROUND($L70*(1+$J70/100),4))</f>
        <v/>
      </c>
      <c r="N70" s="13"/>
      <c r="O70" s="13"/>
    </row>
    <row r="71" spans="1:15" ht="30" customHeight="1">
      <c r="A71" s="12">
        <v>64</v>
      </c>
      <c r="B71" s="13"/>
      <c r="C71" s="13"/>
      <c r="D71" s="13"/>
      <c r="E71" s="13"/>
      <c r="F71" s="14"/>
      <c r="G71" s="14"/>
      <c r="H71" s="14"/>
      <c r="I71" s="14"/>
      <c r="J71" s="15"/>
      <c r="K71" s="16">
        <f>IF($E71="","",IF($E71="Count","EA",IF($E71="Length","LF",IF($E71="Area","SF",IF($E71="Volume","CY","")))))</f>
        <v/>
      </c>
      <c r="L71" s="17">
        <f>IF($E71="","",ROUND(IF($E71="Count",$F71,IF($E71="Length",$F71*$G71,IF($E71="Area",$F71*$G71*$H71,IF($E71="Volume",$F71*$G71*$H71*$I71/27,"")))),4))</f>
        <v/>
      </c>
      <c r="M71" s="17">
        <f>IF($L71="","",ROUND($L71*(1+$J71/100),4))</f>
        <v/>
      </c>
      <c r="N71" s="13"/>
      <c r="O71" s="13"/>
    </row>
    <row r="72" spans="1:15" ht="30" customHeight="1">
      <c r="A72" s="12">
        <v>65</v>
      </c>
      <c r="B72" s="13"/>
      <c r="C72" s="13"/>
      <c r="D72" s="13"/>
      <c r="E72" s="13"/>
      <c r="F72" s="14"/>
      <c r="G72" s="14"/>
      <c r="H72" s="14"/>
      <c r="I72" s="14"/>
      <c r="J72" s="15"/>
      <c r="K72" s="16">
        <f>IF($E72="","",IF($E72="Count","EA",IF($E72="Length","LF",IF($E72="Area","SF",IF($E72="Volume","CY","")))))</f>
        <v/>
      </c>
      <c r="L72" s="17">
        <f>IF($E72="","",ROUND(IF($E72="Count",$F72,IF($E72="Length",$F72*$G72,IF($E72="Area",$F72*$G72*$H72,IF($E72="Volume",$F72*$G72*$H72*$I72/27,"")))),4))</f>
        <v/>
      </c>
      <c r="M72" s="17">
        <f>IF($L72="","",ROUND($L72*(1+$J72/100),4))</f>
        <v/>
      </c>
      <c r="N72" s="13"/>
      <c r="O72" s="13"/>
    </row>
    <row r="73" spans="1:15" ht="30" customHeight="1">
      <c r="A73" s="12">
        <v>66</v>
      </c>
      <c r="B73" s="13"/>
      <c r="C73" s="13"/>
      <c r="D73" s="13"/>
      <c r="E73" s="13"/>
      <c r="F73" s="14"/>
      <c r="G73" s="14"/>
      <c r="H73" s="14"/>
      <c r="I73" s="14"/>
      <c r="J73" s="15"/>
      <c r="K73" s="16">
        <f>IF($E73="","",IF($E73="Count","EA",IF($E73="Length","LF",IF($E73="Area","SF",IF($E73="Volume","CY","")))))</f>
        <v/>
      </c>
      <c r="L73" s="17">
        <f>IF($E73="","",ROUND(IF($E73="Count",$F73,IF($E73="Length",$F73*$G73,IF($E73="Area",$F73*$G73*$H73,IF($E73="Volume",$F73*$G73*$H73*$I73/27,"")))),4))</f>
        <v/>
      </c>
      <c r="M73" s="17">
        <f>IF($L73="","",ROUND($L73*(1+$J73/100),4))</f>
        <v/>
      </c>
      <c r="N73" s="13"/>
      <c r="O73" s="13"/>
    </row>
    <row r="74" spans="1:15" ht="30" customHeight="1">
      <c r="A74" s="12">
        <v>67</v>
      </c>
      <c r="B74" s="13"/>
      <c r="C74" s="13"/>
      <c r="D74" s="13"/>
      <c r="E74" s="13"/>
      <c r="F74" s="14"/>
      <c r="G74" s="14"/>
      <c r="H74" s="14"/>
      <c r="I74" s="14"/>
      <c r="J74" s="15"/>
      <c r="K74" s="16">
        <f>IF($E74="","",IF($E74="Count","EA",IF($E74="Length","LF",IF($E74="Area","SF",IF($E74="Volume","CY","")))))</f>
        <v/>
      </c>
      <c r="L74" s="17">
        <f>IF($E74="","",ROUND(IF($E74="Count",$F74,IF($E74="Length",$F74*$G74,IF($E74="Area",$F74*$G74*$H74,IF($E74="Volume",$F74*$G74*$H74*$I74/27,"")))),4))</f>
        <v/>
      </c>
      <c r="M74" s="17">
        <f>IF($L74="","",ROUND($L74*(1+$J74/100),4))</f>
        <v/>
      </c>
      <c r="N74" s="13"/>
      <c r="O74" s="13"/>
    </row>
    <row r="75" spans="1:15" ht="30" customHeight="1">
      <c r="A75" s="12">
        <v>68</v>
      </c>
      <c r="B75" s="13"/>
      <c r="C75" s="13"/>
      <c r="D75" s="13"/>
      <c r="E75" s="13"/>
      <c r="F75" s="14"/>
      <c r="G75" s="14"/>
      <c r="H75" s="14"/>
      <c r="I75" s="14"/>
      <c r="J75" s="15"/>
      <c r="K75" s="16">
        <f>IF($E75="","",IF($E75="Count","EA",IF($E75="Length","LF",IF($E75="Area","SF",IF($E75="Volume","CY","")))))</f>
        <v/>
      </c>
      <c r="L75" s="17">
        <f>IF($E75="","",ROUND(IF($E75="Count",$F75,IF($E75="Length",$F75*$G75,IF($E75="Area",$F75*$G75*$H75,IF($E75="Volume",$F75*$G75*$H75*$I75/27,"")))),4))</f>
        <v/>
      </c>
      <c r="M75" s="17">
        <f>IF($L75="","",ROUND($L75*(1+$J75/100),4))</f>
        <v/>
      </c>
      <c r="N75" s="13"/>
      <c r="O75" s="13"/>
    </row>
    <row r="76" spans="1:15" ht="30" customHeight="1">
      <c r="A76" s="12">
        <v>69</v>
      </c>
      <c r="B76" s="13"/>
      <c r="C76" s="13"/>
      <c r="D76" s="13"/>
      <c r="E76" s="13"/>
      <c r="F76" s="14"/>
      <c r="G76" s="14"/>
      <c r="H76" s="14"/>
      <c r="I76" s="14"/>
      <c r="J76" s="15"/>
      <c r="K76" s="16">
        <f>IF($E76="","",IF($E76="Count","EA",IF($E76="Length","LF",IF($E76="Area","SF",IF($E76="Volume","CY","")))))</f>
        <v/>
      </c>
      <c r="L76" s="17">
        <f>IF($E76="","",ROUND(IF($E76="Count",$F76,IF($E76="Length",$F76*$G76,IF($E76="Area",$F76*$G76*$H76,IF($E76="Volume",$F76*$G76*$H76*$I76/27,"")))),4))</f>
        <v/>
      </c>
      <c r="M76" s="17">
        <f>IF($L76="","",ROUND($L76*(1+$J76/100),4))</f>
        <v/>
      </c>
      <c r="N76" s="13"/>
      <c r="O76" s="13"/>
    </row>
    <row r="77" spans="1:15" ht="30" customHeight="1">
      <c r="A77" s="12">
        <v>70</v>
      </c>
      <c r="B77" s="13"/>
      <c r="C77" s="13"/>
      <c r="D77" s="13"/>
      <c r="E77" s="13"/>
      <c r="F77" s="14"/>
      <c r="G77" s="14"/>
      <c r="H77" s="14"/>
      <c r="I77" s="14"/>
      <c r="J77" s="15"/>
      <c r="K77" s="16">
        <f>IF($E77="","",IF($E77="Count","EA",IF($E77="Length","LF",IF($E77="Area","SF",IF($E77="Volume","CY","")))))</f>
        <v/>
      </c>
      <c r="L77" s="17">
        <f>IF($E77="","",ROUND(IF($E77="Count",$F77,IF($E77="Length",$F77*$G77,IF($E77="Area",$F77*$G77*$H77,IF($E77="Volume",$F77*$G77*$H77*$I77/27,"")))),4))</f>
        <v/>
      </c>
      <c r="M77" s="17">
        <f>IF($L77="","",ROUND($L77*(1+$J77/100),4))</f>
        <v/>
      </c>
      <c r="N77" s="13"/>
      <c r="O77" s="13"/>
    </row>
    <row r="78" spans="1:15" ht="30" customHeight="1">
      <c r="A78" s="12">
        <v>71</v>
      </c>
      <c r="B78" s="13"/>
      <c r="C78" s="13"/>
      <c r="D78" s="13"/>
      <c r="E78" s="13"/>
      <c r="F78" s="14"/>
      <c r="G78" s="14"/>
      <c r="H78" s="14"/>
      <c r="I78" s="14"/>
      <c r="J78" s="15"/>
      <c r="K78" s="16">
        <f>IF($E78="","",IF($E78="Count","EA",IF($E78="Length","LF",IF($E78="Area","SF",IF($E78="Volume","CY","")))))</f>
        <v/>
      </c>
      <c r="L78" s="17">
        <f>IF($E78="","",ROUND(IF($E78="Count",$F78,IF($E78="Length",$F78*$G78,IF($E78="Area",$F78*$G78*$H78,IF($E78="Volume",$F78*$G78*$H78*$I78/27,"")))),4))</f>
        <v/>
      </c>
      <c r="M78" s="17">
        <f>IF($L78="","",ROUND($L78*(1+$J78/100),4))</f>
        <v/>
      </c>
      <c r="N78" s="13"/>
      <c r="O78" s="13"/>
    </row>
    <row r="79" spans="1:15" ht="30" customHeight="1">
      <c r="A79" s="12">
        <v>72</v>
      </c>
      <c r="B79" s="13"/>
      <c r="C79" s="13"/>
      <c r="D79" s="13"/>
      <c r="E79" s="13"/>
      <c r="F79" s="14"/>
      <c r="G79" s="14"/>
      <c r="H79" s="14"/>
      <c r="I79" s="14"/>
      <c r="J79" s="15"/>
      <c r="K79" s="16">
        <f>IF($E79="","",IF($E79="Count","EA",IF($E79="Length","LF",IF($E79="Area","SF",IF($E79="Volume","CY","")))))</f>
        <v/>
      </c>
      <c r="L79" s="17">
        <f>IF($E79="","",ROUND(IF($E79="Count",$F79,IF($E79="Length",$F79*$G79,IF($E79="Area",$F79*$G79*$H79,IF($E79="Volume",$F79*$G79*$H79*$I79/27,"")))),4))</f>
        <v/>
      </c>
      <c r="M79" s="17">
        <f>IF($L79="","",ROUND($L79*(1+$J79/100),4))</f>
        <v/>
      </c>
      <c r="N79" s="13"/>
      <c r="O79" s="13"/>
    </row>
    <row r="80" spans="1:15" ht="30" customHeight="1">
      <c r="A80" s="12">
        <v>73</v>
      </c>
      <c r="B80" s="13"/>
      <c r="C80" s="13"/>
      <c r="D80" s="13"/>
      <c r="E80" s="13"/>
      <c r="F80" s="14"/>
      <c r="G80" s="14"/>
      <c r="H80" s="14"/>
      <c r="I80" s="14"/>
      <c r="J80" s="15"/>
      <c r="K80" s="16">
        <f>IF($E80="","",IF($E80="Count","EA",IF($E80="Length","LF",IF($E80="Area","SF",IF($E80="Volume","CY","")))))</f>
        <v/>
      </c>
      <c r="L80" s="17">
        <f>IF($E80="","",ROUND(IF($E80="Count",$F80,IF($E80="Length",$F80*$G80,IF($E80="Area",$F80*$G80*$H80,IF($E80="Volume",$F80*$G80*$H80*$I80/27,"")))),4))</f>
        <v/>
      </c>
      <c r="M80" s="17">
        <f>IF($L80="","",ROUND($L80*(1+$J80/100),4))</f>
        <v/>
      </c>
      <c r="N80" s="13"/>
      <c r="O80" s="13"/>
    </row>
    <row r="81" spans="1:15" ht="30" customHeight="1">
      <c r="A81" s="12">
        <v>74</v>
      </c>
      <c r="B81" s="13"/>
      <c r="C81" s="13"/>
      <c r="D81" s="13"/>
      <c r="E81" s="13"/>
      <c r="F81" s="14"/>
      <c r="G81" s="14"/>
      <c r="H81" s="14"/>
      <c r="I81" s="14"/>
      <c r="J81" s="15"/>
      <c r="K81" s="16">
        <f>IF($E81="","",IF($E81="Count","EA",IF($E81="Length","LF",IF($E81="Area","SF",IF($E81="Volume","CY","")))))</f>
        <v/>
      </c>
      <c r="L81" s="17">
        <f>IF($E81="","",ROUND(IF($E81="Count",$F81,IF($E81="Length",$F81*$G81,IF($E81="Area",$F81*$G81*$H81,IF($E81="Volume",$F81*$G81*$H81*$I81/27,"")))),4))</f>
        <v/>
      </c>
      <c r="M81" s="17">
        <f>IF($L81="","",ROUND($L81*(1+$J81/100),4))</f>
        <v/>
      </c>
      <c r="N81" s="13"/>
      <c r="O81" s="13"/>
    </row>
    <row r="82" spans="1:15" ht="30" customHeight="1">
      <c r="A82" s="12">
        <v>75</v>
      </c>
      <c r="B82" s="13"/>
      <c r="C82" s="13"/>
      <c r="D82" s="13"/>
      <c r="E82" s="13"/>
      <c r="F82" s="14"/>
      <c r="G82" s="14"/>
      <c r="H82" s="14"/>
      <c r="I82" s="14"/>
      <c r="J82" s="15"/>
      <c r="K82" s="16">
        <f>IF($E82="","",IF($E82="Count","EA",IF($E82="Length","LF",IF($E82="Area","SF",IF($E82="Volume","CY","")))))</f>
        <v/>
      </c>
      <c r="L82" s="17">
        <f>IF($E82="","",ROUND(IF($E82="Count",$F82,IF($E82="Length",$F82*$G82,IF($E82="Area",$F82*$G82*$H82,IF($E82="Volume",$F82*$G82*$H82*$I82/27,"")))),4))</f>
        <v/>
      </c>
      <c r="M82" s="17">
        <f>IF($L82="","",ROUND($L82*(1+$J82/100),4))</f>
        <v/>
      </c>
      <c r="N82" s="13"/>
      <c r="O82" s="13"/>
    </row>
    <row r="83" spans="1:15" ht="30" customHeight="1">
      <c r="A83" s="12">
        <v>76</v>
      </c>
      <c r="B83" s="13"/>
      <c r="C83" s="13"/>
      <c r="D83" s="13"/>
      <c r="E83" s="13"/>
      <c r="F83" s="14"/>
      <c r="G83" s="14"/>
      <c r="H83" s="14"/>
      <c r="I83" s="14"/>
      <c r="J83" s="15"/>
      <c r="K83" s="16">
        <f>IF($E83="","",IF($E83="Count","EA",IF($E83="Length","LF",IF($E83="Area","SF",IF($E83="Volume","CY","")))))</f>
        <v/>
      </c>
      <c r="L83" s="17">
        <f>IF($E83="","",ROUND(IF($E83="Count",$F83,IF($E83="Length",$F83*$G83,IF($E83="Area",$F83*$G83*$H83,IF($E83="Volume",$F83*$G83*$H83*$I83/27,"")))),4))</f>
        <v/>
      </c>
      <c r="M83" s="17">
        <f>IF($L83="","",ROUND($L83*(1+$J83/100),4))</f>
        <v/>
      </c>
      <c r="N83" s="13"/>
      <c r="O83" s="13"/>
    </row>
    <row r="84" spans="1:15" ht="30" customHeight="1">
      <c r="A84" s="12">
        <v>77</v>
      </c>
      <c r="B84" s="13"/>
      <c r="C84" s="13"/>
      <c r="D84" s="13"/>
      <c r="E84" s="13"/>
      <c r="F84" s="14"/>
      <c r="G84" s="14"/>
      <c r="H84" s="14"/>
      <c r="I84" s="14"/>
      <c r="J84" s="15"/>
      <c r="K84" s="16">
        <f>IF($E84="","",IF($E84="Count","EA",IF($E84="Length","LF",IF($E84="Area","SF",IF($E84="Volume","CY","")))))</f>
        <v/>
      </c>
      <c r="L84" s="17">
        <f>IF($E84="","",ROUND(IF($E84="Count",$F84,IF($E84="Length",$F84*$G84,IF($E84="Area",$F84*$G84*$H84,IF($E84="Volume",$F84*$G84*$H84*$I84/27,"")))),4))</f>
        <v/>
      </c>
      <c r="M84" s="17">
        <f>IF($L84="","",ROUND($L84*(1+$J84/100),4))</f>
        <v/>
      </c>
      <c r="N84" s="13"/>
      <c r="O84" s="13"/>
    </row>
    <row r="85" spans="1:15" ht="30" customHeight="1">
      <c r="A85" s="12">
        <v>78</v>
      </c>
      <c r="B85" s="13"/>
      <c r="C85" s="13"/>
      <c r="D85" s="13"/>
      <c r="E85" s="13"/>
      <c r="F85" s="14"/>
      <c r="G85" s="14"/>
      <c r="H85" s="14"/>
      <c r="I85" s="14"/>
      <c r="J85" s="15"/>
      <c r="K85" s="16">
        <f>IF($E85="","",IF($E85="Count","EA",IF($E85="Length","LF",IF($E85="Area","SF",IF($E85="Volume","CY","")))))</f>
        <v/>
      </c>
      <c r="L85" s="17">
        <f>IF($E85="","",ROUND(IF($E85="Count",$F85,IF($E85="Length",$F85*$G85,IF($E85="Area",$F85*$G85*$H85,IF($E85="Volume",$F85*$G85*$H85*$I85/27,"")))),4))</f>
        <v/>
      </c>
      <c r="M85" s="17">
        <f>IF($L85="","",ROUND($L85*(1+$J85/100),4))</f>
        <v/>
      </c>
      <c r="N85" s="13"/>
      <c r="O85" s="13"/>
    </row>
    <row r="86" spans="1:15" ht="30" customHeight="1">
      <c r="A86" s="12">
        <v>79</v>
      </c>
      <c r="B86" s="13"/>
      <c r="C86" s="13"/>
      <c r="D86" s="13"/>
      <c r="E86" s="13"/>
      <c r="F86" s="14"/>
      <c r="G86" s="14"/>
      <c r="H86" s="14"/>
      <c r="I86" s="14"/>
      <c r="J86" s="15"/>
      <c r="K86" s="16">
        <f>IF($E86="","",IF($E86="Count","EA",IF($E86="Length","LF",IF($E86="Area","SF",IF($E86="Volume","CY","")))))</f>
        <v/>
      </c>
      <c r="L86" s="17">
        <f>IF($E86="","",ROUND(IF($E86="Count",$F86,IF($E86="Length",$F86*$G86,IF($E86="Area",$F86*$G86*$H86,IF($E86="Volume",$F86*$G86*$H86*$I86/27,"")))),4))</f>
        <v/>
      </c>
      <c r="M86" s="17">
        <f>IF($L86="","",ROUND($L86*(1+$J86/100),4))</f>
        <v/>
      </c>
      <c r="N86" s="13"/>
      <c r="O86" s="13"/>
    </row>
    <row r="87" spans="1:15" ht="30" customHeight="1">
      <c r="A87" s="12">
        <v>80</v>
      </c>
      <c r="B87" s="13"/>
      <c r="C87" s="13"/>
      <c r="D87" s="13"/>
      <c r="E87" s="13"/>
      <c r="F87" s="14"/>
      <c r="G87" s="14"/>
      <c r="H87" s="14"/>
      <c r="I87" s="14"/>
      <c r="J87" s="15"/>
      <c r="K87" s="16">
        <f>IF($E87="","",IF($E87="Count","EA",IF($E87="Length","LF",IF($E87="Area","SF",IF($E87="Volume","CY","")))))</f>
        <v/>
      </c>
      <c r="L87" s="17">
        <f>IF($E87="","",ROUND(IF($E87="Count",$F87,IF($E87="Length",$F87*$G87,IF($E87="Area",$F87*$G87*$H87,IF($E87="Volume",$F87*$G87*$H87*$I87/27,"")))),4))</f>
        <v/>
      </c>
      <c r="M87" s="17">
        <f>IF($L87="","",ROUND($L87*(1+$J87/100),4))</f>
        <v/>
      </c>
      <c r="N87" s="13"/>
      <c r="O87" s="13"/>
    </row>
    <row r="88" spans="1:15" ht="30" customHeight="1">
      <c r="A88" s="12">
        <v>81</v>
      </c>
      <c r="B88" s="13"/>
      <c r="C88" s="13"/>
      <c r="D88" s="13"/>
      <c r="E88" s="13"/>
      <c r="F88" s="14"/>
      <c r="G88" s="14"/>
      <c r="H88" s="14"/>
      <c r="I88" s="14"/>
      <c r="J88" s="15"/>
      <c r="K88" s="16">
        <f>IF($E88="","",IF($E88="Count","EA",IF($E88="Length","LF",IF($E88="Area","SF",IF($E88="Volume","CY","")))))</f>
        <v/>
      </c>
      <c r="L88" s="17">
        <f>IF($E88="","",ROUND(IF($E88="Count",$F88,IF($E88="Length",$F88*$G88,IF($E88="Area",$F88*$G88*$H88,IF($E88="Volume",$F88*$G88*$H88*$I88/27,"")))),4))</f>
        <v/>
      </c>
      <c r="M88" s="17">
        <f>IF($L88="","",ROUND($L88*(1+$J88/100),4))</f>
        <v/>
      </c>
      <c r="N88" s="13"/>
      <c r="O88" s="13"/>
    </row>
    <row r="89" spans="1:15" ht="30" customHeight="1">
      <c r="A89" s="12">
        <v>82</v>
      </c>
      <c r="B89" s="13"/>
      <c r="C89" s="13"/>
      <c r="D89" s="13"/>
      <c r="E89" s="13"/>
      <c r="F89" s="14"/>
      <c r="G89" s="14"/>
      <c r="H89" s="14"/>
      <c r="I89" s="14"/>
      <c r="J89" s="15"/>
      <c r="K89" s="16">
        <f>IF($E89="","",IF($E89="Count","EA",IF($E89="Length","LF",IF($E89="Area","SF",IF($E89="Volume","CY","")))))</f>
        <v/>
      </c>
      <c r="L89" s="17">
        <f>IF($E89="","",ROUND(IF($E89="Count",$F89,IF($E89="Length",$F89*$G89,IF($E89="Area",$F89*$G89*$H89,IF($E89="Volume",$F89*$G89*$H89*$I89/27,"")))),4))</f>
        <v/>
      </c>
      <c r="M89" s="17">
        <f>IF($L89="","",ROUND($L89*(1+$J89/100),4))</f>
        <v/>
      </c>
      <c r="N89" s="13"/>
      <c r="O89" s="13"/>
    </row>
    <row r="90" spans="1:15" ht="30" customHeight="1">
      <c r="A90" s="12">
        <v>83</v>
      </c>
      <c r="B90" s="13"/>
      <c r="C90" s="13"/>
      <c r="D90" s="13"/>
      <c r="E90" s="13"/>
      <c r="F90" s="14"/>
      <c r="G90" s="14"/>
      <c r="H90" s="14"/>
      <c r="I90" s="14"/>
      <c r="J90" s="15"/>
      <c r="K90" s="16">
        <f>IF($E90="","",IF($E90="Count","EA",IF($E90="Length","LF",IF($E90="Area","SF",IF($E90="Volume","CY","")))))</f>
        <v/>
      </c>
      <c r="L90" s="17">
        <f>IF($E90="","",ROUND(IF($E90="Count",$F90,IF($E90="Length",$F90*$G90,IF($E90="Area",$F90*$G90*$H90,IF($E90="Volume",$F90*$G90*$H90*$I90/27,"")))),4))</f>
        <v/>
      </c>
      <c r="M90" s="17">
        <f>IF($L90="","",ROUND($L90*(1+$J90/100),4))</f>
        <v/>
      </c>
      <c r="N90" s="13"/>
      <c r="O90" s="13"/>
    </row>
    <row r="91" spans="1:15" ht="30" customHeight="1">
      <c r="A91" s="12">
        <v>84</v>
      </c>
      <c r="B91" s="13"/>
      <c r="C91" s="13"/>
      <c r="D91" s="13"/>
      <c r="E91" s="13"/>
      <c r="F91" s="14"/>
      <c r="G91" s="14"/>
      <c r="H91" s="14"/>
      <c r="I91" s="14"/>
      <c r="J91" s="15"/>
      <c r="K91" s="16">
        <f>IF($E91="","",IF($E91="Count","EA",IF($E91="Length","LF",IF($E91="Area","SF",IF($E91="Volume","CY","")))))</f>
        <v/>
      </c>
      <c r="L91" s="17">
        <f>IF($E91="","",ROUND(IF($E91="Count",$F91,IF($E91="Length",$F91*$G91,IF($E91="Area",$F91*$G91*$H91,IF($E91="Volume",$F91*$G91*$H91*$I91/27,"")))),4))</f>
        <v/>
      </c>
      <c r="M91" s="17">
        <f>IF($L91="","",ROUND($L91*(1+$J91/100),4))</f>
        <v/>
      </c>
      <c r="N91" s="13"/>
      <c r="O91" s="13"/>
    </row>
    <row r="92" spans="1:15" ht="30" customHeight="1">
      <c r="A92" s="12">
        <v>85</v>
      </c>
      <c r="B92" s="13"/>
      <c r="C92" s="13"/>
      <c r="D92" s="13"/>
      <c r="E92" s="13"/>
      <c r="F92" s="14"/>
      <c r="G92" s="14"/>
      <c r="H92" s="14"/>
      <c r="I92" s="14"/>
      <c r="J92" s="15"/>
      <c r="K92" s="16">
        <f>IF($E92="","",IF($E92="Count","EA",IF($E92="Length","LF",IF($E92="Area","SF",IF($E92="Volume","CY","")))))</f>
        <v/>
      </c>
      <c r="L92" s="17">
        <f>IF($E92="","",ROUND(IF($E92="Count",$F92,IF($E92="Length",$F92*$G92,IF($E92="Area",$F92*$G92*$H92,IF($E92="Volume",$F92*$G92*$H92*$I92/27,"")))),4))</f>
        <v/>
      </c>
      <c r="M92" s="17">
        <f>IF($L92="","",ROUND($L92*(1+$J92/100),4))</f>
        <v/>
      </c>
      <c r="N92" s="13"/>
      <c r="O92" s="13"/>
    </row>
    <row r="93" spans="1:15" ht="30" customHeight="1">
      <c r="A93" s="12">
        <v>86</v>
      </c>
      <c r="B93" s="13"/>
      <c r="C93" s="13"/>
      <c r="D93" s="13"/>
      <c r="E93" s="13"/>
      <c r="F93" s="14"/>
      <c r="G93" s="14"/>
      <c r="H93" s="14"/>
      <c r="I93" s="14"/>
      <c r="J93" s="15"/>
      <c r="K93" s="16">
        <f>IF($E93="","",IF($E93="Count","EA",IF($E93="Length","LF",IF($E93="Area","SF",IF($E93="Volume","CY","")))))</f>
        <v/>
      </c>
      <c r="L93" s="17">
        <f>IF($E93="","",ROUND(IF($E93="Count",$F93,IF($E93="Length",$F93*$G93,IF($E93="Area",$F93*$G93*$H93,IF($E93="Volume",$F93*$G93*$H93*$I93/27,"")))),4))</f>
        <v/>
      </c>
      <c r="M93" s="17">
        <f>IF($L93="","",ROUND($L93*(1+$J93/100),4))</f>
        <v/>
      </c>
      <c r="N93" s="13"/>
      <c r="O93" s="13"/>
    </row>
    <row r="94" spans="1:15" ht="30" customHeight="1">
      <c r="A94" s="12">
        <v>87</v>
      </c>
      <c r="B94" s="13"/>
      <c r="C94" s="13"/>
      <c r="D94" s="13"/>
      <c r="E94" s="13"/>
      <c r="F94" s="14"/>
      <c r="G94" s="14"/>
      <c r="H94" s="14"/>
      <c r="I94" s="14"/>
      <c r="J94" s="15"/>
      <c r="K94" s="16">
        <f>IF($E94="","",IF($E94="Count","EA",IF($E94="Length","LF",IF($E94="Area","SF",IF($E94="Volume","CY","")))))</f>
        <v/>
      </c>
      <c r="L94" s="17">
        <f>IF($E94="","",ROUND(IF($E94="Count",$F94,IF($E94="Length",$F94*$G94,IF($E94="Area",$F94*$G94*$H94,IF($E94="Volume",$F94*$G94*$H94*$I94/27,"")))),4))</f>
        <v/>
      </c>
      <c r="M94" s="17">
        <f>IF($L94="","",ROUND($L94*(1+$J94/100),4))</f>
        <v/>
      </c>
      <c r="N94" s="13"/>
      <c r="O94" s="13"/>
    </row>
    <row r="95" spans="1:15" ht="30" customHeight="1">
      <c r="A95" s="12">
        <v>88</v>
      </c>
      <c r="B95" s="13"/>
      <c r="C95" s="13"/>
      <c r="D95" s="13"/>
      <c r="E95" s="13"/>
      <c r="F95" s="14"/>
      <c r="G95" s="14"/>
      <c r="H95" s="14"/>
      <c r="I95" s="14"/>
      <c r="J95" s="15"/>
      <c r="K95" s="16">
        <f>IF($E95="","",IF($E95="Count","EA",IF($E95="Length","LF",IF($E95="Area","SF",IF($E95="Volume","CY","")))))</f>
        <v/>
      </c>
      <c r="L95" s="17">
        <f>IF($E95="","",ROUND(IF($E95="Count",$F95,IF($E95="Length",$F95*$G95,IF($E95="Area",$F95*$G95*$H95,IF($E95="Volume",$F95*$G95*$H95*$I95/27,"")))),4))</f>
        <v/>
      </c>
      <c r="M95" s="17">
        <f>IF($L95="","",ROUND($L95*(1+$J95/100),4))</f>
        <v/>
      </c>
      <c r="N95" s="13"/>
      <c r="O95" s="13"/>
    </row>
    <row r="96" spans="1:15" ht="30" customHeight="1">
      <c r="A96" s="12">
        <v>89</v>
      </c>
      <c r="B96" s="13"/>
      <c r="C96" s="13"/>
      <c r="D96" s="13"/>
      <c r="E96" s="13"/>
      <c r="F96" s="14"/>
      <c r="G96" s="14"/>
      <c r="H96" s="14"/>
      <c r="I96" s="14"/>
      <c r="J96" s="15"/>
      <c r="K96" s="16">
        <f>IF($E96="","",IF($E96="Count","EA",IF($E96="Length","LF",IF($E96="Area","SF",IF($E96="Volume","CY","")))))</f>
        <v/>
      </c>
      <c r="L96" s="17">
        <f>IF($E96="","",ROUND(IF($E96="Count",$F96,IF($E96="Length",$F96*$G96,IF($E96="Area",$F96*$G96*$H96,IF($E96="Volume",$F96*$G96*$H96*$I96/27,"")))),4))</f>
        <v/>
      </c>
      <c r="M96" s="17">
        <f>IF($L96="","",ROUND($L96*(1+$J96/100),4))</f>
        <v/>
      </c>
      <c r="N96" s="13"/>
      <c r="O96" s="13"/>
    </row>
    <row r="97" spans="1:16" ht="30" customHeight="1">
      <c r="A97" s="12">
        <v>90</v>
      </c>
      <c r="B97" s="13"/>
      <c r="C97" s="13"/>
      <c r="D97" s="13"/>
      <c r="E97" s="13"/>
      <c r="F97" s="14"/>
      <c r="G97" s="14"/>
      <c r="H97" s="14"/>
      <c r="I97" s="14"/>
      <c r="J97" s="15"/>
      <c r="K97" s="16">
        <f>IF($E97="","",IF($E97="Count","EA",IF($E97="Length","LF",IF($E97="Area","SF",IF($E97="Volume","CY","")))))</f>
        <v/>
      </c>
      <c r="L97" s="17">
        <f>IF($E97="","",ROUND(IF($E97="Count",$F97,IF($E97="Length",$F97*$G97,IF($E97="Area",$F97*$G97*$H97,IF($E97="Volume",$F97*$G97*$H97*$I97/27,"")))),4))</f>
        <v/>
      </c>
      <c r="M97" s="17">
        <f>IF($L97="","",ROUND($L97*(1+$J97/100),4))</f>
        <v/>
      </c>
      <c r="N97" s="13"/>
      <c r="O97" s="13"/>
    </row>
    <row r="98" spans="1:16" ht="30" customHeight="1">
      <c r="A98" s="12">
        <v>91</v>
      </c>
      <c r="B98" s="13"/>
      <c r="C98" s="13"/>
      <c r="D98" s="13"/>
      <c r="E98" s="13"/>
      <c r="F98" s="14"/>
      <c r="G98" s="14"/>
      <c r="H98" s="14"/>
      <c r="I98" s="14"/>
      <c r="J98" s="15"/>
      <c r="K98" s="16">
        <f>IF($E98="","",IF($E98="Count","EA",IF($E98="Length","LF",IF($E98="Area","SF",IF($E98="Volume","CY","")))))</f>
        <v/>
      </c>
      <c r="L98" s="17">
        <f>IF($E98="","",ROUND(IF($E98="Count",$F98,IF($E98="Length",$F98*$G98,IF($E98="Area",$F98*$G98*$H98,IF($E98="Volume",$F98*$G98*$H98*$I98/27,"")))),4))</f>
        <v/>
      </c>
      <c r="M98" s="17">
        <f>IF($L98="","",ROUND($L98*(1+$J98/100),4))</f>
        <v/>
      </c>
      <c r="N98" s="13"/>
      <c r="O98" s="13"/>
    </row>
    <row r="99" spans="1:16" ht="30" customHeight="1">
      <c r="A99" s="12">
        <v>92</v>
      </c>
      <c r="B99" s="13"/>
      <c r="C99" s="13"/>
      <c r="D99" s="13"/>
      <c r="E99" s="13"/>
      <c r="F99" s="14"/>
      <c r="G99" s="14"/>
      <c r="H99" s="14"/>
      <c r="I99" s="14"/>
      <c r="J99" s="15"/>
      <c r="K99" s="16">
        <f>IF($E99="","",IF($E99="Count","EA",IF($E99="Length","LF",IF($E99="Area","SF",IF($E99="Volume","CY","")))))</f>
        <v/>
      </c>
      <c r="L99" s="17">
        <f>IF($E99="","",ROUND(IF($E99="Count",$F99,IF($E99="Length",$F99*$G99,IF($E99="Area",$F99*$G99*$H99,IF($E99="Volume",$F99*$G99*$H99*$I99/27,"")))),4))</f>
        <v/>
      </c>
      <c r="M99" s="17">
        <f>IF($L99="","",ROUND($L99*(1+$J99/100),4))</f>
        <v/>
      </c>
      <c r="N99" s="13"/>
      <c r="O99" s="13"/>
    </row>
    <row r="100" spans="1:16" ht="30" customHeight="1">
      <c r="A100" s="12">
        <v>93</v>
      </c>
      <c r="B100" s="13"/>
      <c r="C100" s="13"/>
      <c r="D100" s="13"/>
      <c r="E100" s="13"/>
      <c r="F100" s="14"/>
      <c r="G100" s="14"/>
      <c r="H100" s="14"/>
      <c r="I100" s="14"/>
      <c r="J100" s="15"/>
      <c r="K100" s="16">
        <f>IF($E100="","",IF($E100="Count","EA",IF($E100="Length","LF",IF($E100="Area","SF",IF($E100="Volume","CY","")))))</f>
        <v/>
      </c>
      <c r="L100" s="17">
        <f>IF($E100="","",ROUND(IF($E100="Count",$F100,IF($E100="Length",$F100*$G100,IF($E100="Area",$F100*$G100*$H100,IF($E100="Volume",$F100*$G100*$H100*$I100/27,"")))),4))</f>
        <v/>
      </c>
      <c r="M100" s="17">
        <f>IF($L100="","",ROUND($L100*(1+$J100/100),4))</f>
        <v/>
      </c>
      <c r="N100" s="13"/>
      <c r="O100" s="13"/>
    </row>
    <row r="101" spans="1:16" ht="30" customHeight="1">
      <c r="A101" s="12">
        <v>94</v>
      </c>
      <c r="B101" s="13"/>
      <c r="C101" s="13"/>
      <c r="D101" s="13"/>
      <c r="E101" s="13"/>
      <c r="F101" s="14"/>
      <c r="G101" s="14"/>
      <c r="H101" s="14"/>
      <c r="I101" s="14"/>
      <c r="J101" s="15"/>
      <c r="K101" s="16">
        <f>IF($E101="","",IF($E101="Count","EA",IF($E101="Length","LF",IF($E101="Area","SF",IF($E101="Volume","CY","")))))</f>
        <v/>
      </c>
      <c r="L101" s="17">
        <f>IF($E101="","",ROUND(IF($E101="Count",$F101,IF($E101="Length",$F101*$G101,IF($E101="Area",$F101*$G101*$H101,IF($E101="Volume",$F101*$G101*$H101*$I101/27,"")))),4))</f>
        <v/>
      </c>
      <c r="M101" s="17">
        <f>IF($L101="","",ROUND($L101*(1+$J101/100),4))</f>
        <v/>
      </c>
      <c r="N101" s="13"/>
      <c r="O101" s="13"/>
    </row>
    <row r="102" spans="1:16" ht="30" customHeight="1">
      <c r="A102" s="12">
        <v>95</v>
      </c>
      <c r="B102" s="13"/>
      <c r="C102" s="13"/>
      <c r="D102" s="13"/>
      <c r="E102" s="13"/>
      <c r="F102" s="14"/>
      <c r="G102" s="14"/>
      <c r="H102" s="14"/>
      <c r="I102" s="14"/>
      <c r="J102" s="15"/>
      <c r="K102" s="16">
        <f>IF($E102="","",IF($E102="Count","EA",IF($E102="Length","LF",IF($E102="Area","SF",IF($E102="Volume","CY","")))))</f>
        <v/>
      </c>
      <c r="L102" s="17">
        <f>IF($E102="","",ROUND(IF($E102="Count",$F102,IF($E102="Length",$F102*$G102,IF($E102="Area",$F102*$G102*$H102,IF($E102="Volume",$F102*$G102*$H102*$I102/27,"")))),4))</f>
        <v/>
      </c>
      <c r="M102" s="17">
        <f>IF($L102="","",ROUND($L102*(1+$J102/100),4))</f>
        <v/>
      </c>
      <c r="N102" s="13"/>
      <c r="O102" s="13"/>
    </row>
    <row r="103" spans="1:16" ht="30" customHeight="1">
      <c r="A103" s="12">
        <v>96</v>
      </c>
      <c r="B103" s="13"/>
      <c r="C103" s="13"/>
      <c r="D103" s="13"/>
      <c r="E103" s="13"/>
      <c r="F103" s="14"/>
      <c r="G103" s="14"/>
      <c r="H103" s="14"/>
      <c r="I103" s="14"/>
      <c r="J103" s="15"/>
      <c r="K103" s="16">
        <f>IF($E103="","",IF($E103="Count","EA",IF($E103="Length","LF",IF($E103="Area","SF",IF($E103="Volume","CY","")))))</f>
        <v/>
      </c>
      <c r="L103" s="17">
        <f>IF($E103="","",ROUND(IF($E103="Count",$F103,IF($E103="Length",$F103*$G103,IF($E103="Area",$F103*$G103*$H103,IF($E103="Volume",$F103*$G103*$H103*$I103/27,"")))),4))</f>
        <v/>
      </c>
      <c r="M103" s="17">
        <f>IF($L103="","",ROUND($L103*(1+$J103/100),4))</f>
        <v/>
      </c>
      <c r="N103" s="13"/>
      <c r="O103" s="13"/>
    </row>
    <row r="104" spans="1:16" ht="30" customHeight="1">
      <c r="A104" s="12">
        <v>97</v>
      </c>
      <c r="B104" s="13"/>
      <c r="C104" s="13"/>
      <c r="D104" s="13"/>
      <c r="E104" s="13"/>
      <c r="F104" s="14"/>
      <c r="G104" s="14"/>
      <c r="H104" s="14"/>
      <c r="I104" s="14"/>
      <c r="J104" s="15"/>
      <c r="K104" s="16">
        <f>IF($E104="","",IF($E104="Count","EA",IF($E104="Length","LF",IF($E104="Area","SF",IF($E104="Volume","CY","")))))</f>
        <v/>
      </c>
      <c r="L104" s="17">
        <f>IF($E104="","",ROUND(IF($E104="Count",$F104,IF($E104="Length",$F104*$G104,IF($E104="Area",$F104*$G104*$H104,IF($E104="Volume",$F104*$G104*$H104*$I104/27,"")))),4))</f>
        <v/>
      </c>
      <c r="M104" s="17">
        <f>IF($L104="","",ROUND($L104*(1+$J104/100),4))</f>
        <v/>
      </c>
      <c r="N104" s="13"/>
      <c r="O104" s="13"/>
    </row>
    <row r="105" spans="1:16" ht="30" customHeight="1">
      <c r="A105" s="12">
        <v>98</v>
      </c>
      <c r="B105" s="13"/>
      <c r="C105" s="13"/>
      <c r="D105" s="13"/>
      <c r="E105" s="13"/>
      <c r="F105" s="14"/>
      <c r="G105" s="14"/>
      <c r="H105" s="14"/>
      <c r="I105" s="14"/>
      <c r="J105" s="15"/>
      <c r="K105" s="16">
        <f>IF($E105="","",IF($E105="Count","EA",IF($E105="Length","LF",IF($E105="Area","SF",IF($E105="Volume","CY","")))))</f>
        <v/>
      </c>
      <c r="L105" s="17">
        <f>IF($E105="","",ROUND(IF($E105="Count",$F105,IF($E105="Length",$F105*$G105,IF($E105="Area",$F105*$G105*$H105,IF($E105="Volume",$F105*$G105*$H105*$I105/27,"")))),4))</f>
        <v/>
      </c>
      <c r="M105" s="17">
        <f>IF($L105="","",ROUND($L105*(1+$J105/100),4))</f>
        <v/>
      </c>
      <c r="N105" s="13"/>
      <c r="O105" s="13"/>
    </row>
    <row r="106" spans="1:16" ht="30" customHeight="1">
      <c r="A106" s="12">
        <v>99</v>
      </c>
      <c r="B106" s="13"/>
      <c r="C106" s="13"/>
      <c r="D106" s="13"/>
      <c r="E106" s="13"/>
      <c r="F106" s="14"/>
      <c r="G106" s="14"/>
      <c r="H106" s="14"/>
      <c r="I106" s="14"/>
      <c r="J106" s="15"/>
      <c r="K106" s="16">
        <f>IF($E106="","",IF($E106="Count","EA",IF($E106="Length","LF",IF($E106="Area","SF",IF($E106="Volume","CY","")))))</f>
        <v/>
      </c>
      <c r="L106" s="17">
        <f>IF($E106="","",ROUND(IF($E106="Count",$F106,IF($E106="Length",$F106*$G106,IF($E106="Area",$F106*$G106*$H106,IF($E106="Volume",$F106*$G106*$H106*$I106/27,"")))),4))</f>
        <v/>
      </c>
      <c r="M106" s="17">
        <f>IF($L106="","",ROUND($L106*(1+$J106/100),4))</f>
        <v/>
      </c>
      <c r="N106" s="13"/>
      <c r="O106" s="13"/>
    </row>
    <row r="107" spans="1:16" ht="30" customHeight="1">
      <c r="A107" s="12">
        <v>100</v>
      </c>
      <c r="B107" s="13"/>
      <c r="C107" s="13"/>
      <c r="D107" s="13"/>
      <c r="E107" s="13"/>
      <c r="F107" s="14"/>
      <c r="G107" s="14"/>
      <c r="H107" s="14"/>
      <c r="I107" s="14"/>
      <c r="J107" s="15"/>
      <c r="K107" s="16">
        <f>IF($E107="","",IF($E107="Count","EA",IF($E107="Length","LF",IF($E107="Area","SF",IF($E107="Volume","CY","")))))</f>
        <v/>
      </c>
      <c r="L107" s="17">
        <f>IF($E107="","",ROUND(IF($E107="Count",$F107,IF($E107="Length",$F107*$G107,IF($E107="Area",$F107*$G107*$H107,IF($E107="Volume",$F107*$G107*$H107*$I107/27,"")))),4))</f>
        <v/>
      </c>
      <c r="M107" s="17">
        <f>IF($L107="","",ROUND($L107*(1+$J107/100),4))</f>
        <v/>
      </c>
      <c r="N107" s="13"/>
      <c r="O107" s="13"/>
    </row>
    <row r="110" spans="1:16">
      <c r="A110" s="6" t="s">
        <v>69</v>
      </c>
      <c r="B110" s="6"/>
      <c r="C110" s="6"/>
      <c r="D110" s="6"/>
      <c r="E110" s="6"/>
      <c r="F110" s="6"/>
      <c r="G110" s="6"/>
      <c r="H110" s="6"/>
      <c r="I110" s="5" t="s">
        <v>26</v>
      </c>
      <c r="J110" s="18">
        <f>SUMIF($K$8:$K$107,"EA",$M$8:$M$107)</f>
        <v>6</v>
      </c>
      <c r="K110" s="5" t="s">
        <v>29</v>
      </c>
      <c r="L110" s="18">
        <f>SUMIF($K$8:$K$107,"LF",$M$8:$M$107)</f>
        <v>200</v>
      </c>
      <c r="M110" s="5" t="s">
        <v>32</v>
      </c>
      <c r="N110" s="18">
        <f>SUMIF($K$8:$K$107,"SF",$M$8:$M$107)</f>
        <v>2400</v>
      </c>
      <c r="O110" s="5" t="s">
        <v>35</v>
      </c>
      <c r="P110" s="18">
        <f>SUMIF($K$8:$K$107,"CY",$M$8:$M$107)</f>
        <v>47.5555</v>
      </c>
    </row>
    <row r="112" spans="1:16">
      <c r="A112" s="9" t="s">
        <v>70</v>
      </c>
      <c r="B112" s="9"/>
      <c r="C112" s="9"/>
      <c r="D112" s="9"/>
      <c r="E112" s="9"/>
      <c r="F112" s="9"/>
      <c r="G112" s="9"/>
      <c r="H112" s="9"/>
      <c r="I112" s="9"/>
      <c r="J112" s="9"/>
      <c r="K112" s="9"/>
      <c r="L112" s="9"/>
      <c r="M112" s="9"/>
      <c r="N112" s="9"/>
      <c r="O112" s="9"/>
    </row>
    <row r="113" spans="1:15">
      <c r="A113" s="9"/>
      <c r="B113" s="9"/>
      <c r="C113" s="9"/>
      <c r="D113" s="9"/>
      <c r="E113" s="9"/>
      <c r="F113" s="9"/>
      <c r="G113" s="9"/>
      <c r="H113" s="9"/>
      <c r="I113" s="9"/>
      <c r="J113" s="9"/>
      <c r="K113" s="9"/>
      <c r="L113" s="9"/>
      <c r="M113" s="9"/>
      <c r="N113" s="9"/>
      <c r="O113" s="9"/>
    </row>
  </sheetData>
  <autoFilter ref="A7:O107"/>
  <mergeCells count="9">
    <mergeCell ref="A1:O1"/>
    <mergeCell ref="A2:O2"/>
    <mergeCell ref="B4:C4"/>
    <mergeCell ref="F4:G4"/>
    <mergeCell ref="J4:K4"/>
    <mergeCell ref="N4:O4"/>
    <mergeCell ref="A6:O6"/>
    <mergeCell ref="A110:H110"/>
    <mergeCell ref="A112:O113"/>
  </mergeCells>
  <conditionalFormatting sqref="E8:O107">
    <cfRule type="expression" dxfId="1" priority="3">
      <formula>AND($E8&lt;&gt;"",$D8="")</formula>
    </cfRule>
  </conditionalFormatting>
  <conditionalFormatting sqref="O8:O107">
    <cfRule type="containsText" dxfId="0" priority="1" operator="containsText" text="Reviewed">
      <formula>NOT(ISERROR(SEARCH("Reviewed",O8)))</formula>
    </cfRule>
    <cfRule type="containsText" dxfId="1" priority="2" operator="containsText" text="Pending">
      <formula>NOT(ISERROR(SEARCH("Pending",O8)))</formula>
    </cfRule>
  </conditionalFormatting>
  <dataValidations count="7">
    <dataValidation type="list" allowBlank="1" showInputMessage="1" showErrorMessage="1" errorTitle="Choose a listed type" error="Use the dropdown so the unit and formulas stay consistent." promptTitle="Quantity type" prompt="Choose Count, Length, Area, or Volume." sqref="E8:E107">
      <formula1>'_Lists'!$A$1:$A$4</formula1>
    </dataValidation>
    <dataValidation type="list" allowBlank="1" showInputMessage="1" showErrorMessage="1" promptTitle="Review state" prompt="Mark Reviewed only after checking source, revision, formula, and assumptions." sqref="O8:O107">
      <formula1>'_Lists'!$B$1:$B$3</formula1>
    </dataValidation>
    <dataValidation type="decimal" allowBlank="1" showInputMessage="1" showErrorMessage="1" errorTitle="Enter a non-negative number" error="Use a value from 0 through 1,000,000." sqref="F8:F107">
      <formula1>0</formula1>
      <formula2>1000000</formula2>
    </dataValidation>
    <dataValidation type="decimal" allowBlank="1" showInputMessage="1" showErrorMessage="1" errorTitle="Enter a non-negative number" error="Use a value from 0 through 1,000,000." sqref="G8:G107">
      <formula1>0</formula1>
      <formula2>1000000</formula2>
    </dataValidation>
    <dataValidation type="decimal" allowBlank="1" showInputMessage="1" showErrorMessage="1" errorTitle="Enter a non-negative number" error="Use a value from 0 through 1,000,000." sqref="H8:H107">
      <formula1>0</formula1>
      <formula2>1000000</formula2>
    </dataValidation>
    <dataValidation type="decimal" allowBlank="1" showInputMessage="1" showErrorMessage="1" errorTitle="Enter a non-negative number" error="Use a value from 0 through 1,000,000." sqref="I8:I107">
      <formula1>0</formula1>
      <formula2>1000000</formula2>
    </dataValidation>
    <dataValidation type="decimal" allowBlank="1" showInputMessage="1" showErrorMessage="1" errorTitle="Enter a non-negative number" error="Use a value from 0 through 1,000." sqref="J8:J107">
      <formula1>0</formula1>
      <formula2>1000</formula2>
    </dataValidation>
  </dataValidations>
  <printOptions horizontalCentered="1"/>
  <pageMargins left="0.25" right="0.25" top="0.45" bottom="0.45" header="0.3" footer="0.3"/>
  <pageSetup fitToHeight="0" orientation="landscape"/>
  <headerFooter>
    <oddFooter>&amp;LTakeoff Field Tools — free quantity takeoff template&amp;RPage &amp;P of &amp;N</oddFooter>
  </headerFooter>
</worksheet>
</file>

<file path=xl/worksheets/sheet4.xml><?xml version="1.0" encoding="utf-8"?>
<worksheet xmlns="http://schemas.openxmlformats.org/spreadsheetml/2006/main" xmlns:r="http://schemas.openxmlformats.org/officeDocument/2006/relationships">
  <sheetPr>
    <tabColor rgb="FFD9FF43"/>
    <pageSetUpPr fitToPage="1"/>
  </sheetPr>
  <dimension ref="A1:E14"/>
  <sheetViews>
    <sheetView showGridLines="0" workbookViewId="0"/>
  </sheetViews>
  <sheetFormatPr defaultRowHeight="15"/>
  <cols>
    <col min="1" max="1" width="5.7109375" customWidth="1"/>
    <col min="2" max="2" width="24.7109375" customWidth="1"/>
    <col min="3" max="3" width="58.7109375" customWidth="1"/>
    <col min="4" max="4" width="14.7109375" customWidth="1"/>
    <col min="5" max="5" width="42.7109375" customWidth="1"/>
  </cols>
  <sheetData>
    <row r="1" spans="1:5">
      <c r="A1" s="1" t="s">
        <v>87</v>
      </c>
      <c r="B1" s="1"/>
      <c r="C1" s="1"/>
      <c r="D1" s="1"/>
      <c r="E1" s="1"/>
    </row>
    <row r="2" spans="1:5">
      <c r="A2" s="2" t="s">
        <v>88</v>
      </c>
      <c r="B2" s="2"/>
      <c r="C2" s="2"/>
      <c r="D2" s="2"/>
      <c r="E2" s="2"/>
    </row>
    <row r="4" spans="1:5">
      <c r="A4" s="7" t="s">
        <v>56</v>
      </c>
      <c r="B4" s="7" t="s">
        <v>89</v>
      </c>
      <c r="C4" s="7" t="s">
        <v>90</v>
      </c>
      <c r="D4" s="7" t="s">
        <v>91</v>
      </c>
      <c r="E4" s="7" t="s">
        <v>92</v>
      </c>
    </row>
    <row r="5" spans="1:5" ht="38" customHeight="1">
      <c r="A5" s="12">
        <v>1</v>
      </c>
      <c r="B5" s="6" t="s">
        <v>93</v>
      </c>
      <c r="C5" s="4" t="s">
        <v>94</v>
      </c>
      <c r="D5" s="20" t="s">
        <v>95</v>
      </c>
      <c r="E5" s="13"/>
    </row>
    <row r="6" spans="1:5" ht="38" customHeight="1">
      <c r="A6" s="12">
        <v>2</v>
      </c>
      <c r="B6" s="6" t="s">
        <v>96</v>
      </c>
      <c r="C6" s="4" t="s">
        <v>97</v>
      </c>
      <c r="D6" s="20" t="s">
        <v>95</v>
      </c>
      <c r="E6" s="13"/>
    </row>
    <row r="7" spans="1:5" ht="38" customHeight="1">
      <c r="A7" s="12">
        <v>3</v>
      </c>
      <c r="B7" s="6" t="s">
        <v>98</v>
      </c>
      <c r="C7" s="4" t="s">
        <v>99</v>
      </c>
      <c r="D7" s="20" t="s">
        <v>95</v>
      </c>
      <c r="E7" s="13"/>
    </row>
    <row r="8" spans="1:5" ht="38" customHeight="1">
      <c r="A8" s="12">
        <v>4</v>
      </c>
      <c r="B8" s="6" t="s">
        <v>100</v>
      </c>
      <c r="C8" s="4" t="s">
        <v>101</v>
      </c>
      <c r="D8" s="20" t="s">
        <v>95</v>
      </c>
      <c r="E8" s="13"/>
    </row>
    <row r="9" spans="1:5" ht="38" customHeight="1">
      <c r="A9" s="12">
        <v>5</v>
      </c>
      <c r="B9" s="6" t="s">
        <v>102</v>
      </c>
      <c r="C9" s="4" t="s">
        <v>103</v>
      </c>
      <c r="D9" s="20" t="s">
        <v>95</v>
      </c>
      <c r="E9" s="13"/>
    </row>
    <row r="10" spans="1:5" ht="38" customHeight="1">
      <c r="A10" s="12">
        <v>6</v>
      </c>
      <c r="B10" s="6" t="s">
        <v>104</v>
      </c>
      <c r="C10" s="4" t="s">
        <v>105</v>
      </c>
      <c r="D10" s="20" t="s">
        <v>95</v>
      </c>
      <c r="E10" s="13"/>
    </row>
    <row r="11" spans="1:5" ht="38" customHeight="1">
      <c r="A11" s="12">
        <v>7</v>
      </c>
      <c r="B11" s="6" t="s">
        <v>106</v>
      </c>
      <c r="C11" s="4" t="s">
        <v>107</v>
      </c>
      <c r="D11" s="20" t="s">
        <v>95</v>
      </c>
      <c r="E11" s="13"/>
    </row>
    <row r="12" spans="1:5" ht="38" customHeight="1">
      <c r="A12" s="12">
        <v>8</v>
      </c>
      <c r="B12" s="6" t="s">
        <v>108</v>
      </c>
      <c r="C12" s="4" t="s">
        <v>109</v>
      </c>
      <c r="D12" s="20" t="s">
        <v>95</v>
      </c>
      <c r="E12" s="13"/>
    </row>
    <row r="13" spans="1:5" ht="38" customHeight="1">
      <c r="A13" s="12">
        <v>9</v>
      </c>
      <c r="B13" s="6" t="s">
        <v>110</v>
      </c>
      <c r="C13" s="4" t="s">
        <v>111</v>
      </c>
      <c r="D13" s="20" t="s">
        <v>95</v>
      </c>
      <c r="E13" s="13"/>
    </row>
    <row r="14" spans="1:5" ht="38" customHeight="1">
      <c r="A14" s="12">
        <v>10</v>
      </c>
      <c r="B14" s="6" t="s">
        <v>112</v>
      </c>
      <c r="C14" s="4" t="s">
        <v>113</v>
      </c>
      <c r="D14" s="20" t="s">
        <v>95</v>
      </c>
      <c r="E14" s="13"/>
    </row>
  </sheetData>
  <mergeCells count="2">
    <mergeCell ref="A1:E1"/>
    <mergeCell ref="A2:E2"/>
  </mergeCells>
  <conditionalFormatting sqref="D5:D14">
    <cfRule type="containsText" dxfId="0" priority="1" operator="containsText" text="Reviewed">
      <formula>NOT(ISERROR(SEARCH("Reviewed",D5)))</formula>
    </cfRule>
  </conditionalFormatting>
  <dataValidations count="1">
    <dataValidation type="list" allowBlank="1" showInputMessage="1" showErrorMessage="1" promptTitle="Review status" prompt="Choose Pending, Reviewed, or N/A." sqref="D5:D14">
      <formula1>'_Lists'!$B$1:$B$3</formula1>
    </dataValidation>
  </dataValidations>
  <printOptions horizontalCentered="1"/>
  <pageMargins left="0.25" right="0.25" top="0.45" bottom="0.45" header="0.3" footer="0.3"/>
  <pageSetup orientation="portrait"/>
  <headerFooter>
    <oddFooter>&amp;LTakeoff Field Tools — free quantity takeoff template&amp;RPage &amp;P of &amp;N</oddFooter>
  </headerFooter>
</worksheet>
</file>

<file path=xl/worksheets/sheet5.xml><?xml version="1.0" encoding="utf-8"?>
<worksheet xmlns="http://schemas.openxmlformats.org/spreadsheetml/2006/main" xmlns:r="http://schemas.openxmlformats.org/officeDocument/2006/relationships">
  <dimension ref="A1:B4"/>
  <sheetViews>
    <sheetView workbookViewId="0"/>
  </sheetViews>
  <sheetFormatPr defaultRowHeight="15"/>
  <sheetData>
    <row r="1" spans="1:2">
      <c r="A1" t="s">
        <v>24</v>
      </c>
      <c r="B1" t="s">
        <v>95</v>
      </c>
    </row>
    <row r="2" spans="1:2">
      <c r="A2" t="s">
        <v>27</v>
      </c>
      <c r="B2" t="s">
        <v>78</v>
      </c>
    </row>
    <row r="3" spans="1:2">
      <c r="A3" t="s">
        <v>30</v>
      </c>
      <c r="B3" t="s">
        <v>114</v>
      </c>
    </row>
    <row r="4" spans="1:2">
      <c r="A4" t="s">
        <v>33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Start Here</vt:lpstr>
      <vt:lpstr>Blank Takeoff</vt:lpstr>
      <vt:lpstr>Worked Example</vt:lpstr>
      <vt:lpstr>Review Checklist</vt:lpstr>
      <vt:lpstr>_Lists</vt:lpstr>
      <vt:lpstr>'Blank Takeoff'!Print_Area</vt:lpstr>
      <vt:lpstr>'Worked Example'!Print_Area</vt:lpstr>
      <vt:lpstr>'Blank Takeoff'!Print_Titles</vt:lpstr>
      <vt:lpstr>'Worked Example'!Print_Titles</vt:lpstr>
    </vt:vector>
  </TitlesOfParts>
  <Company>Takeoff Field Tools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Free Construction Quantity Takeoff Template</dc:title>
  <dc:subject>Count, length, area, and volume takeoff workbook</dc:subject>
  <dc:creator>Takeoff Field Tools</dc:creator>
  <dc:description>Free no-gate teaching and working template. Planning aid only.</dc:description>
  <cp:lastModifiedBy>Takeoff Field Tools</cp:lastModifiedBy>
  <dcterms:created xsi:type="dcterms:W3CDTF">2026-07-29T00:00:00Z</dcterms:created>
  <dcterms:modified xsi:type="dcterms:W3CDTF">2026-07-29T00:00:00Z</dcterms:modified>
  <cp:category>Construction estimating</cp:category>
</cp:coreProperties>
</file>